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9040" windowHeight="16440" tabRatio="677" firstSheet="1" activeTab="6"/>
    <workbookView visibility="hidden" xWindow="0" yWindow="3600" windowWidth="28800" windowHeight="11340" activeTab="2"/>
  </bookViews>
  <sheets>
    <sheet name="Инструкция" sheetId="6" r:id="rId1"/>
    <sheet name="Ромоданово" sheetId="1" r:id="rId2"/>
    <sheet name="Классификатор" sheetId="2" r:id="rId3"/>
    <sheet name="Фаст-треки (59-ФЗ)" sheetId="5" r:id="rId4"/>
    <sheet name="3-4.Ссылки_соцсети+голосование" sheetId="4" r:id="rId5"/>
    <sheet name="Дорожные Карты" sheetId="3" r:id="rId6"/>
    <sheet name="Публичные слушания" sheetId="7" r:id="rId7"/>
    <sheet name="Отчет" sheetId="10" state="hidden" r:id="rId8"/>
  </sheets>
  <definedNames>
    <definedName name="_ftn1" localSheetId="1">Ромоданово!#REF!</definedName>
    <definedName name="_ftnref1" localSheetId="1">Ромоданово!$B$9</definedName>
    <definedName name="_Hlk91173607" localSheetId="5">'Дорожные Карты'!$B$12</definedName>
    <definedName name="_xlnm._FilterDatabase" localSheetId="5" hidden="1">'Дорожные Карты'!$A$4:$B$7</definedName>
    <definedName name="_xlnm._FilterDatabase" localSheetId="2" hidden="1">Классификатор!$A$2:$C$227</definedName>
    <definedName name="_xlnm.Print_Area" localSheetId="7">Отчет!$A$1:$BI$160</definedName>
  </definedNames>
  <calcPr calcId="124519" refMode="R1C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4" i="1"/>
  <c r="C5"/>
  <c r="C6"/>
  <c r="C7"/>
  <c r="C9"/>
  <c r="D9"/>
  <c r="C10"/>
  <c r="C11"/>
  <c r="C12"/>
  <c r="C29" i="3"/>
  <c r="D29"/>
  <c r="C26" i="1" s="1"/>
  <c r="BN58" i="10"/>
  <c r="BQ58" s="1"/>
  <c r="BN56"/>
  <c r="BQ56" s="1"/>
  <c r="U156" s="1"/>
  <c r="BN38"/>
  <c r="BQ38" s="1"/>
  <c r="BN36"/>
  <c r="BQ36" s="1"/>
  <c r="BQ34"/>
  <c r="BV31" s="1"/>
  <c r="BQ31"/>
  <c r="J84" s="1"/>
  <c r="B25"/>
  <c r="AM13"/>
  <c r="AF8"/>
  <c r="AF4"/>
  <c r="BV36" l="1"/>
  <c r="BV56"/>
  <c r="J98"/>
  <c r="J86"/>
  <c r="AR84" s="1"/>
  <c r="J100"/>
  <c r="AR98" s="1"/>
  <c r="U158"/>
  <c r="BC156" l="1"/>
  <c r="F21" i="5"/>
  <c r="BN13" i="10" l="1"/>
  <c r="BQ13" s="1"/>
  <c r="BM42" l="1"/>
  <c r="BQ42" s="1"/>
  <c r="E29" i="3"/>
  <c r="C27" i="1" s="1"/>
  <c r="BM44" i="10" s="1"/>
  <c r="BQ44" s="1"/>
  <c r="F29" i="3"/>
  <c r="C28" i="1" s="1"/>
  <c r="BM46" i="10" s="1"/>
  <c r="BQ46" s="1"/>
  <c r="C25" i="1" l="1"/>
  <c r="BM40" i="10" s="1"/>
  <c r="BQ40" s="1"/>
  <c r="U118" s="1"/>
  <c r="P225" i="2"/>
  <c r="C30" i="1" s="1"/>
  <c r="BN48" i="10" s="1"/>
  <c r="BQ48" s="1"/>
  <c r="Q225" i="2"/>
  <c r="C31" i="1" s="1"/>
  <c r="BN50" i="10" s="1"/>
  <c r="BQ50" s="1"/>
  <c r="R225" i="2"/>
  <c r="C32" i="1" s="1"/>
  <c r="BN52" i="10" s="1"/>
  <c r="BQ52" s="1"/>
  <c r="S225" i="2"/>
  <c r="C33" i="1" s="1"/>
  <c r="BN54" i="10" s="1"/>
  <c r="BQ54" s="1"/>
  <c r="H225" i="2"/>
  <c r="I225"/>
  <c r="BN15" i="10" s="1"/>
  <c r="BQ15" s="1"/>
  <c r="J225" i="2"/>
  <c r="BN17" i="10" s="1"/>
  <c r="BQ17" s="1"/>
  <c r="K225" i="2"/>
  <c r="BN19" i="10" s="1"/>
  <c r="BQ19" s="1"/>
  <c r="L225" i="2"/>
  <c r="C14" i="1" s="1"/>
  <c r="BN21" i="10" s="1"/>
  <c r="BQ21" s="1"/>
  <c r="M225" i="2"/>
  <c r="C15" i="1" s="1"/>
  <c r="BN23" i="10" s="1"/>
  <c r="BQ23" s="1"/>
  <c r="N225" i="2"/>
  <c r="C16" i="1" s="1"/>
  <c r="BN25" i="10" s="1"/>
  <c r="BQ25" s="1"/>
  <c r="O225" i="2"/>
  <c r="C17" i="1" s="1"/>
  <c r="BN27" i="10" s="1"/>
  <c r="BQ27" s="1"/>
  <c r="E225" i="2"/>
  <c r="BN7" i="10" s="1"/>
  <c r="BQ7" s="1"/>
  <c r="F225" i="2"/>
  <c r="BN9" i="10" s="1"/>
  <c r="BQ9" s="1"/>
  <c r="G225" i="2"/>
  <c r="BN11" i="10" s="1"/>
  <c r="BQ11" s="1"/>
  <c r="D225" i="2"/>
  <c r="U140" i="10" l="1"/>
  <c r="BN5"/>
  <c r="BQ5" s="1"/>
  <c r="U64" l="1"/>
  <c r="U44"/>
  <c r="U46"/>
  <c r="U66"/>
  <c r="BV48"/>
  <c r="BV13"/>
  <c r="U120"/>
  <c r="U142"/>
  <c r="BV40"/>
  <c r="BV21"/>
  <c r="BC140" l="1"/>
  <c r="BC118"/>
  <c r="BC44"/>
  <c r="BC64"/>
</calcChain>
</file>

<file path=xl/sharedStrings.xml><?xml version="1.0" encoding="utf-8"?>
<sst xmlns="http://schemas.openxmlformats.org/spreadsheetml/2006/main" count="1189" uniqueCount="780">
  <si>
    <t>Показатель</t>
  </si>
  <si>
    <t>Значение (в штуках)</t>
  </si>
  <si>
    <t>Пояснения и альтернативные данные</t>
  </si>
  <si>
    <t>№</t>
  </si>
  <si>
    <r>
      <rPr>
        <b/>
        <sz val="11"/>
        <color theme="1"/>
        <rFont val="Calibri"/>
        <family val="2"/>
        <charset val="204"/>
        <scheme val="minor"/>
      </rPr>
      <t>2. Показатель</t>
    </r>
    <r>
      <rPr>
        <sz val="11"/>
        <color theme="1"/>
        <rFont val="Calibri"/>
        <family val="2"/>
        <charset val="204"/>
        <scheme val="minor"/>
      </rPr>
      <t xml:space="preserve"> «Доля обращений и сообщений по социально значимым тематикам, поступивших, обработанных с использованием системы </t>
    </r>
    <r>
      <rPr>
        <b/>
        <sz val="11"/>
        <color theme="1"/>
        <rFont val="Calibri"/>
        <family val="2"/>
        <charset val="204"/>
        <scheme val="minor"/>
      </rPr>
      <t>автоматизированной доставки обращения</t>
    </r>
    <r>
      <rPr>
        <sz val="11"/>
        <color theme="1"/>
        <rFont val="Calibri"/>
        <family val="2"/>
        <charset val="204"/>
        <scheme val="minor"/>
      </rPr>
      <t xml:space="preserve"> до конечного исполнителя».</t>
    </r>
  </si>
  <si>
    <t>n1=…; n2=…; …</t>
  </si>
  <si>
    <t xml:space="preserve"> ЗДРАВООХРАНЕНИЕ </t>
  </si>
  <si>
    <t xml:space="preserve">0000.0000.0000.0281 </t>
  </si>
  <si>
    <t xml:space="preserve">Установление группы инвалидности, в том числе связанной с пребыванием на фронте. Вопросы медико-социальной экспертизы (МСЭ) </t>
  </si>
  <si>
    <t xml:space="preserve">ЗДРАВООХРАНЕНИЕ </t>
  </si>
  <si>
    <t xml:space="preserve">0000.0000.0000.0387 </t>
  </si>
  <si>
    <t xml:space="preserve">Требования и стандарты в сфере здравоохранения </t>
  </si>
  <si>
    <t xml:space="preserve">0000.0000.0000.0388 </t>
  </si>
  <si>
    <t xml:space="preserve">0000.0000.0000.0389 </t>
  </si>
  <si>
    <t xml:space="preserve">Работа медицинских учреждений и их сотрудников </t>
  </si>
  <si>
    <t xml:space="preserve">0000.0000.0000.0390 </t>
  </si>
  <si>
    <t xml:space="preserve">Лечение и оказание медицинской помощи </t>
  </si>
  <si>
    <t xml:space="preserve">0000.0000.0000.0391 </t>
  </si>
  <si>
    <t xml:space="preserve">Помещение в больницы и специализированные лечебные учреждения. Оплата за лечение, пребывание в лечебных учреждениях </t>
  </si>
  <si>
    <t xml:space="preserve">0000.0000.0000.0392 </t>
  </si>
  <si>
    <t xml:space="preserve">Врачебно-консультационная комиссия. О медицинском обслуживании, диагностике </t>
  </si>
  <si>
    <t xml:space="preserve">0000.0000.0000.0393 </t>
  </si>
  <si>
    <t xml:space="preserve">Служба скорой и неотложной медицинской помощи </t>
  </si>
  <si>
    <t xml:space="preserve">0000.0000.0000.0394 </t>
  </si>
  <si>
    <t xml:space="preserve">Медицинское обслуживание сельских жителей </t>
  </si>
  <si>
    <t xml:space="preserve">0000.0000.0000.0395 </t>
  </si>
  <si>
    <t xml:space="preserve">Медицинские советы, народная и нетрадиционная медицина </t>
  </si>
  <si>
    <t xml:space="preserve">0000.0000.0000.0396 </t>
  </si>
  <si>
    <t xml:space="preserve">Обеспечение потребности в медицинской помощи и объемов ее получения </t>
  </si>
  <si>
    <t xml:space="preserve">0000.0000.0000.0397 </t>
  </si>
  <si>
    <t xml:space="preserve">Диспансеризация взрослого и детского населения </t>
  </si>
  <si>
    <t xml:space="preserve">0000.0000.0000.0398 </t>
  </si>
  <si>
    <t xml:space="preserve">Психоневрологические диспансеры (ПНД). Помещение и лечение в ПНД. Снятие с учета в ПНД </t>
  </si>
  <si>
    <t xml:space="preserve">0000.0000.0000.0399 </t>
  </si>
  <si>
    <t xml:space="preserve">Политика здорового питания </t>
  </si>
  <si>
    <t xml:space="preserve">0000.0000.0000.0400 </t>
  </si>
  <si>
    <t xml:space="preserve">Отношение к больным и их родственникам </t>
  </si>
  <si>
    <t xml:space="preserve">0000.0000.0000.0401 </t>
  </si>
  <si>
    <t xml:space="preserve">Медицинское образование. Работа профессиональных образовательных организаций </t>
  </si>
  <si>
    <t xml:space="preserve">0000.0000.0000.0402 </t>
  </si>
  <si>
    <t xml:space="preserve">Лицензирование медицинской и фармацевтической деятельности </t>
  </si>
  <si>
    <t xml:space="preserve">0000.0000.0000.0403 </t>
  </si>
  <si>
    <t xml:space="preserve">Развитие здравоохранения </t>
  </si>
  <si>
    <t xml:space="preserve">0000.0000.0000.0404 </t>
  </si>
  <si>
    <t xml:space="preserve">Ремонт медицинских учреждений </t>
  </si>
  <si>
    <t xml:space="preserve">0000.0000.0000.0405 </t>
  </si>
  <si>
    <t xml:space="preserve">Платная медицинская помощь </t>
  </si>
  <si>
    <t xml:space="preserve">0000.0000.0000.0406 </t>
  </si>
  <si>
    <t xml:space="preserve">Охрана здоровья детей, матери и ребенка </t>
  </si>
  <si>
    <t xml:space="preserve">0000.0000.0000.0407 </t>
  </si>
  <si>
    <t xml:space="preserve">Оказание медицинской помощи детям в амбулаторно-поликлинических условиях </t>
  </si>
  <si>
    <t xml:space="preserve">0000.0000.0000.0408 </t>
  </si>
  <si>
    <t xml:space="preserve">Качество оказания медицинской помощи детям в амбулаторно-поликлинических условиях </t>
  </si>
  <si>
    <t xml:space="preserve">0000.0000.0000.0409 </t>
  </si>
  <si>
    <t xml:space="preserve">Организация оказания медицинской помощи детям в стационарных условиях </t>
  </si>
  <si>
    <t xml:space="preserve">0000.0000.0000.0410 </t>
  </si>
  <si>
    <t xml:space="preserve">Качество оказания медицинской помощи детям в стационарных условиях </t>
  </si>
  <si>
    <t xml:space="preserve">0000.0000.0000.0411 </t>
  </si>
  <si>
    <t xml:space="preserve">Лечение бесплодия </t>
  </si>
  <si>
    <t xml:space="preserve">0000.0000.0000.0412 </t>
  </si>
  <si>
    <t xml:space="preserve">Охрана здоровья взрослого населения </t>
  </si>
  <si>
    <t xml:space="preserve">0000.0000.0000.0413 </t>
  </si>
  <si>
    <t xml:space="preserve">Организация оказания медицинской помощи взрослым в амбулаторно-поликлинических условиях </t>
  </si>
  <si>
    <t xml:space="preserve">0000.0000.0000.0414 </t>
  </si>
  <si>
    <t xml:space="preserve">Качество оказания медицинской помощи взрослым в амбулаторно-поликлинических условиях </t>
  </si>
  <si>
    <t xml:space="preserve">0000.0000.0000.0415 </t>
  </si>
  <si>
    <t xml:space="preserve">Организация оказания медицинской помощи взрослым в стационарных условиях </t>
  </si>
  <si>
    <t xml:space="preserve">0000.0000.0000.0416 </t>
  </si>
  <si>
    <t xml:space="preserve">Качество оказания медицинской помощи взрослым в стационарных условиях </t>
  </si>
  <si>
    <t xml:space="preserve">0000.0000.0000.0417 </t>
  </si>
  <si>
    <t xml:space="preserve">Обязательное медицинское страхование </t>
  </si>
  <si>
    <t xml:space="preserve">0000.0000.0000.0418 </t>
  </si>
  <si>
    <t xml:space="preserve">Квоты на оказание высокотехнологической медицинской помощи </t>
  </si>
  <si>
    <t xml:space="preserve">0000.0000.0000.0419 </t>
  </si>
  <si>
    <t xml:space="preserve">Обращение и производство лекарственных средств, медицинских изделий и биологически активных добавок </t>
  </si>
  <si>
    <t xml:space="preserve">0000.0000.0000.0420 </t>
  </si>
  <si>
    <t xml:space="preserve">Лекарственное обеспечение </t>
  </si>
  <si>
    <t xml:space="preserve">0000.0000.0000.0421 </t>
  </si>
  <si>
    <t xml:space="preserve">Работа аптек </t>
  </si>
  <si>
    <t xml:space="preserve">0000.0000.0000.0422 </t>
  </si>
  <si>
    <t xml:space="preserve">Цены на жизненно-необходимые вещества и лекарственные препараты </t>
  </si>
  <si>
    <t xml:space="preserve">0000.0000.0000.0423 </t>
  </si>
  <si>
    <t xml:space="preserve">Медицинская экспертиза и медицинское освидетельствование </t>
  </si>
  <si>
    <t xml:space="preserve">0000.0000.0000.0424 </t>
  </si>
  <si>
    <t xml:space="preserve">Экспертиза временной нетрудоспособности </t>
  </si>
  <si>
    <t xml:space="preserve">0000.0000.0000.0425 </t>
  </si>
  <si>
    <t xml:space="preserve">Медицинское освидетельствование на состояние опьянения </t>
  </si>
  <si>
    <t xml:space="preserve">0000.0000.0000.0426 </t>
  </si>
  <si>
    <t xml:space="preserve">Материально-техническое и финансовое обеспечение в сфере здравоохранения </t>
  </si>
  <si>
    <t xml:space="preserve">0000.0000.0000.0427 </t>
  </si>
  <si>
    <t xml:space="preserve">Внедрение и использование современных медицинских технологий, в том числе инновационных </t>
  </si>
  <si>
    <t xml:space="preserve">0000.0000.0000.0428 </t>
  </si>
  <si>
    <t xml:space="preserve">Борьба с социально значимыми заболеваниями (СПИД, туберкулез) </t>
  </si>
  <si>
    <t xml:space="preserve">0000.0000.0000.0429 </t>
  </si>
  <si>
    <t xml:space="preserve">Государственный контроль и надзор в сфере здравоохранения </t>
  </si>
  <si>
    <t xml:space="preserve">0000.0000.0000.0430 </t>
  </si>
  <si>
    <t xml:space="preserve">Санитарно-эпидемиологическое благополучие населения </t>
  </si>
  <si>
    <t xml:space="preserve">0000.0000.0000.0431 </t>
  </si>
  <si>
    <t xml:space="preserve">Курортное дело </t>
  </si>
  <si>
    <t xml:space="preserve">0000.0000.0000.0432 </t>
  </si>
  <si>
    <t xml:space="preserve">Создание, ликвидация и реорганизация медицинских учреждений и организаций </t>
  </si>
  <si>
    <t xml:space="preserve">0000.0000.0000.0433 </t>
  </si>
  <si>
    <t xml:space="preserve">Направление на лечение за рубеж </t>
  </si>
  <si>
    <t xml:space="preserve">0000.0000.0000.0435 </t>
  </si>
  <si>
    <t xml:space="preserve">Заработная плата медицинских работников </t>
  </si>
  <si>
    <t xml:space="preserve">0000.0000.0000.0436 </t>
  </si>
  <si>
    <t xml:space="preserve">Меры социальной поддержки медицинских работников </t>
  </si>
  <si>
    <t xml:space="preserve">0000.0000.0000.0437 </t>
  </si>
  <si>
    <t xml:space="preserve">Переподготовка и повышение квалификации медицинских работников </t>
  </si>
  <si>
    <t xml:space="preserve">0000.0000.0000.0438 </t>
  </si>
  <si>
    <t xml:space="preserve">Борьба с табакокурением, алкоголизмом и наркоманией </t>
  </si>
  <si>
    <t xml:space="preserve">0000.0000.0000.0439 </t>
  </si>
  <si>
    <t xml:space="preserve">Донорство крови, органов и тканей человека и их трансплантация </t>
  </si>
  <si>
    <t xml:space="preserve">ДОРОГИ </t>
  </si>
  <si>
    <t xml:space="preserve">0000.0000.0000.0693 </t>
  </si>
  <si>
    <t xml:space="preserve">Парковки автотранспорта вне организованных автостоянок </t>
  </si>
  <si>
    <t xml:space="preserve">0000.0000.0000.0741 </t>
  </si>
  <si>
    <t xml:space="preserve">О строительстве, размещении гаражей, стоянок, автопарковок </t>
  </si>
  <si>
    <t xml:space="preserve">0000.0000.0000.0742 </t>
  </si>
  <si>
    <t xml:space="preserve">Эксплуатация и сохранность автомобильных дорог </t>
  </si>
  <si>
    <t xml:space="preserve">0000.0000.0000.0744 </t>
  </si>
  <si>
    <t xml:space="preserve">Дорожные знаки и дорожная разметка </t>
  </si>
  <si>
    <t xml:space="preserve">0000.0000.0000.1018 </t>
  </si>
  <si>
    <t xml:space="preserve">Нарушение правил парковки автотранспорта, в том числе на внутридворовой территории и вне организованных автостоянок </t>
  </si>
  <si>
    <t xml:space="preserve">ЖКХ </t>
  </si>
  <si>
    <t xml:space="preserve">0000.0000.0000.0689 </t>
  </si>
  <si>
    <t xml:space="preserve">Комплексное благоустройство </t>
  </si>
  <si>
    <t xml:space="preserve">0000.0000.0000.0690 </t>
  </si>
  <si>
    <t xml:space="preserve">Уличное освещение </t>
  </si>
  <si>
    <t xml:space="preserve">0000.0000.0000.0691 </t>
  </si>
  <si>
    <t xml:space="preserve">Организация условий мест для массового отдыха, включая обеспечение свободного доступа к водным объектам общего пользования и их береговым полосам </t>
  </si>
  <si>
    <t xml:space="preserve">0000.0000.0000.0692 </t>
  </si>
  <si>
    <t xml:space="preserve">Озеленение </t>
  </si>
  <si>
    <t xml:space="preserve">0000.0000.0000.0694 </t>
  </si>
  <si>
    <t xml:space="preserve">Уборка снега, опавших листьев, мусора и посторонних предметов </t>
  </si>
  <si>
    <t xml:space="preserve">0000.0000.0000.0698 </t>
  </si>
  <si>
    <t xml:space="preserve">Организация условий и мест для детского отдыха и досуга (детских и спортивных площадок) </t>
  </si>
  <si>
    <t xml:space="preserve">0000.0000.0000.0699 </t>
  </si>
  <si>
    <t xml:space="preserve">Благоустройство и ремонт подъездных дорог, в том числе тротуаров </t>
  </si>
  <si>
    <t xml:space="preserve">0000.0000.0000.0700 </t>
  </si>
  <si>
    <t xml:space="preserve">Водоснабжение поселений </t>
  </si>
  <si>
    <t xml:space="preserve">0000.0000.0000.0701 </t>
  </si>
  <si>
    <t xml:space="preserve">Канализование поселений </t>
  </si>
  <si>
    <t xml:space="preserve">0000.0000.0000.0777 </t>
  </si>
  <si>
    <t xml:space="preserve">Тарифы и льготы на бытовое услуги </t>
  </si>
  <si>
    <t xml:space="preserve">0000.0000.0000.1137 </t>
  </si>
  <si>
    <t xml:space="preserve">Обследование жилого фонда на предмет пригодности для проживания (ветхое и аварийное жилье) </t>
  </si>
  <si>
    <t xml:space="preserve">0000.0000.0000.1146 </t>
  </si>
  <si>
    <t xml:space="preserve">Переустройство и (или) перепланировка жилого помещения </t>
  </si>
  <si>
    <t xml:space="preserve">0000.0000.0000.1147 </t>
  </si>
  <si>
    <t xml:space="preserve">Коммунально-бытовое хозяйство и предоставление услуг в условиях рынка </t>
  </si>
  <si>
    <t xml:space="preserve">0000.0000.0000.1148 </t>
  </si>
  <si>
    <t xml:space="preserve">Устранение аварийных ситуаций на магистральных коммуникациях. Работа аварийных коммунальных служб </t>
  </si>
  <si>
    <t xml:space="preserve">0000.0000.0000.1149 </t>
  </si>
  <si>
    <t xml:space="preserve">Оплата жилищно-коммунальных услуг (ЖКХ), взносов в Фонд капитального ремонта </t>
  </si>
  <si>
    <t xml:space="preserve">0000.0000.0000.1150 </t>
  </si>
  <si>
    <t xml:space="preserve">Отключение водо-, тепло-, газо- и энергоснабжения за неуплату </t>
  </si>
  <si>
    <t xml:space="preserve">0000.0000.0000.1151 </t>
  </si>
  <si>
    <t xml:space="preserve">Эксплуатация и ремонт государственного, муниципального и ведомственного жилищного фондов </t>
  </si>
  <si>
    <t xml:space="preserve">0000.0000.0000.1152 </t>
  </si>
  <si>
    <t xml:space="preserve">Эксплуатация и ремонт частного жилищного фонда (приватизированные жилые помещения в многоквартирных домах, индивидуальные жилые дома) </t>
  </si>
  <si>
    <t xml:space="preserve">0000.0000.0000.1153 </t>
  </si>
  <si>
    <t xml:space="preserve">Перебои в электроснабжении </t>
  </si>
  <si>
    <t xml:space="preserve">0000.0000.0000.1154 </t>
  </si>
  <si>
    <t xml:space="preserve">Перебои в водоснабжении </t>
  </si>
  <si>
    <t xml:space="preserve">0000.0000.0000.1155 </t>
  </si>
  <si>
    <t xml:space="preserve">Перебои в газоснабжении </t>
  </si>
  <si>
    <t xml:space="preserve">0000.0000.0000.1156 </t>
  </si>
  <si>
    <t xml:space="preserve">Перебои в теплоснабжении </t>
  </si>
  <si>
    <t xml:space="preserve">0000.0000.0000.1157 </t>
  </si>
  <si>
    <t xml:space="preserve">Перебои в водоотведении и канализовании </t>
  </si>
  <si>
    <t xml:space="preserve">0000.0000.0000.1158 </t>
  </si>
  <si>
    <t xml:space="preserve">Ремонт и эксплуатация ливневой канализации </t>
  </si>
  <si>
    <t xml:space="preserve">0000.0000.0000.1159 </t>
  </si>
  <si>
    <t xml:space="preserve">Подключение индивидуальных жилых домов к централизованным сетям водо-, тепло - газо-, электроснабжения и водоотведения </t>
  </si>
  <si>
    <t xml:space="preserve">0000.0000.0000.1163 </t>
  </si>
  <si>
    <t xml:space="preserve">Субсидии, компенсации и иные меры социальной поддержки при оплате жилого помещения и коммунальных услуг </t>
  </si>
  <si>
    <t xml:space="preserve">0000.0000.0000.1164 </t>
  </si>
  <si>
    <t xml:space="preserve">Управляющие организации, товарищества собственников жилья и иные формы управления собственностью </t>
  </si>
  <si>
    <t xml:space="preserve">0000.0000.0000.1165 </t>
  </si>
  <si>
    <t xml:space="preserve">Частный жилищный фонд </t>
  </si>
  <si>
    <t xml:space="preserve">0000.0000.0000.1166 </t>
  </si>
  <si>
    <t xml:space="preserve">Государственный жилищный фонд </t>
  </si>
  <si>
    <t xml:space="preserve">0000.0000.0000.1167 </t>
  </si>
  <si>
    <t xml:space="preserve">Муниципальный жилищный фонд </t>
  </si>
  <si>
    <t xml:space="preserve">0000.0000.0000.1168 </t>
  </si>
  <si>
    <t xml:space="preserve">Содержание общего имущества (канализация, вентиляция, кровля, ограждающие конструкции, инженерное оборудование, места общего пользования, придомовая территория) </t>
  </si>
  <si>
    <t xml:space="preserve">0000.0000.0000.1169 </t>
  </si>
  <si>
    <t xml:space="preserve">Предоставление коммунальных услуг ненадлежащего качества </t>
  </si>
  <si>
    <t xml:space="preserve">0000.0000.0000.1170 </t>
  </si>
  <si>
    <t xml:space="preserve">Капитальный ремонт общего имущества </t>
  </si>
  <si>
    <t xml:space="preserve">0000.0000.0000.1171 </t>
  </si>
  <si>
    <t xml:space="preserve">Включение многоквартирного дома в региональную программу капитального ремонта многоквартирных домов </t>
  </si>
  <si>
    <t xml:space="preserve">0000.0000.0000.1172 </t>
  </si>
  <si>
    <t xml:space="preserve">Приборы учета коммунальных ресурсов в жилищном фонде (в том числе на общедомовые нужды) </t>
  </si>
  <si>
    <t xml:space="preserve">0000.0000.0000.1173 </t>
  </si>
  <si>
    <t xml:space="preserve">Нормативы потребления коммунальных ресурсов </t>
  </si>
  <si>
    <t xml:space="preserve">0000.0000.0000.1174 </t>
  </si>
  <si>
    <t xml:space="preserve">Нормативы потребления коммунальных услуг </t>
  </si>
  <si>
    <t xml:space="preserve">0000.0000.0000.1175 </t>
  </si>
  <si>
    <t xml:space="preserve">Оплата коммунальных услуг и электроэнергии, в том числе льготы </t>
  </si>
  <si>
    <t xml:space="preserve">ОБРАЗОВАНИЕ </t>
  </si>
  <si>
    <t xml:space="preserve">0000.0000.0000.0241 </t>
  </si>
  <si>
    <t xml:space="preserve">Система поиска и поддержки талантливых детей </t>
  </si>
  <si>
    <t xml:space="preserve">0000.0000.0000.0275 </t>
  </si>
  <si>
    <t xml:space="preserve">Профессиональное образование (обучение) инвалидов (лиц с ограниченными физическими возможностями здоровья) </t>
  </si>
  <si>
    <t xml:space="preserve">0000.0000.0000.0276 </t>
  </si>
  <si>
    <t xml:space="preserve">Профессиональная ориентация детей-инвалидов и лиц с ограниченными возможностями здоровья </t>
  </si>
  <si>
    <t xml:space="preserve">0000.0000.0000.0325 </t>
  </si>
  <si>
    <t xml:space="preserve">Образовательные стандарты, требования к образовательному процессу </t>
  </si>
  <si>
    <t xml:space="preserve">0000.0000.0000.0326 </t>
  </si>
  <si>
    <t xml:space="preserve">Дистанционное образование </t>
  </si>
  <si>
    <t xml:space="preserve">0000.0000.0000.0327 </t>
  </si>
  <si>
    <t xml:space="preserve">Контроль качества и надзор в сфере образования </t>
  </si>
  <si>
    <t xml:space="preserve">0000.0000.0000.0328 </t>
  </si>
  <si>
    <t xml:space="preserve">Поступление в образовательные организации </t>
  </si>
  <si>
    <t xml:space="preserve">0000.0000.0000.0329 </t>
  </si>
  <si>
    <t xml:space="preserve">Нехватка мест в дошкольных образовательных организациях </t>
  </si>
  <si>
    <t xml:space="preserve">0000.0000.0000.0330 </t>
  </si>
  <si>
    <t xml:space="preserve">Питание обучающихся </t>
  </si>
  <si>
    <t xml:space="preserve">0000.0000.0000.0331 </t>
  </si>
  <si>
    <t xml:space="preserve">Материально-техническое и информационное обеспечение образовательного процесса </t>
  </si>
  <si>
    <t xml:space="preserve">0000.0000.0000.0332 </t>
  </si>
  <si>
    <t xml:space="preserve">Условия проведения образовательного процесса </t>
  </si>
  <si>
    <t xml:space="preserve">0000.0000.0000.0333 </t>
  </si>
  <si>
    <t xml:space="preserve">Обеспечение дошкольных, общеобразовательных учреждений, профессиональных образовательных организаций и организаций высшего образования электро-, водо-, теплоснабжением </t>
  </si>
  <si>
    <t xml:space="preserve">0000.0000.0000.0334 </t>
  </si>
  <si>
    <t xml:space="preserve">Места для проживания обучающихся </t>
  </si>
  <si>
    <t xml:space="preserve">0000.0000.0000.0335 </t>
  </si>
  <si>
    <t xml:space="preserve">Доставка обучающихся </t>
  </si>
  <si>
    <t xml:space="preserve">0000.0000.0000.0336 </t>
  </si>
  <si>
    <t xml:space="preserve">Культурно-досуговая деятельность обучающихся </t>
  </si>
  <si>
    <t xml:space="preserve">0000.0000.0000.0337 </t>
  </si>
  <si>
    <t xml:space="preserve">Деятельность школ искусств (музыкальных, хореографических, художественных и других) </t>
  </si>
  <si>
    <t xml:space="preserve">0000.0000.0000.0339 </t>
  </si>
  <si>
    <t xml:space="preserve">Деятельность центров дополнительного образования (домов культуры, творческих коллективов, центров) </t>
  </si>
  <si>
    <t xml:space="preserve">0000.0000.0000.0342 </t>
  </si>
  <si>
    <t xml:space="preserve">Стипендии, материальная помощь и другие денежные выплаты обучающимся </t>
  </si>
  <si>
    <t xml:space="preserve">0000.0000.0000.0343 </t>
  </si>
  <si>
    <t xml:space="preserve">Государственная итоговая аттестация обучающихся </t>
  </si>
  <si>
    <t xml:space="preserve">0000.0000.0000.0344 </t>
  </si>
  <si>
    <t xml:space="preserve">Присвоение ученых степеней и званий. Работа Высшей аттестационной комиссии Министерства образования и науки Российской Федерации </t>
  </si>
  <si>
    <t xml:space="preserve">0000.0000.0000.0345 </t>
  </si>
  <si>
    <t xml:space="preserve">Конфликтные ситуации в образовательных организациях </t>
  </si>
  <si>
    <t xml:space="preserve">0000.0000.0000.0346 </t>
  </si>
  <si>
    <t xml:space="preserve">Заработная плата педагогических работников </t>
  </si>
  <si>
    <t xml:space="preserve">0000.0000.0000.0347 </t>
  </si>
  <si>
    <t xml:space="preserve">Меры социальной поддержки педагогических работников </t>
  </si>
  <si>
    <t xml:space="preserve">0000.0000.0000.0348 </t>
  </si>
  <si>
    <t xml:space="preserve">Переподготовка и повышение квалификации педагогических работников </t>
  </si>
  <si>
    <t xml:space="preserve">0000.0000.0000.0349 </t>
  </si>
  <si>
    <t xml:space="preserve">Образование, полученное в иностранном государстве </t>
  </si>
  <si>
    <t xml:space="preserve">0000.0000.0000.0350 </t>
  </si>
  <si>
    <t xml:space="preserve">Восстановление утраченных документов об образовании </t>
  </si>
  <si>
    <t xml:space="preserve">0000.0000.0000.0351 </t>
  </si>
  <si>
    <t xml:space="preserve">Создание, реорганизация и ликвидация образовательных организаций </t>
  </si>
  <si>
    <t xml:space="preserve">0000.0000.0000.0352 </t>
  </si>
  <si>
    <t xml:space="preserve">Формирование и реализация научной политики </t>
  </si>
  <si>
    <t xml:space="preserve">0000.0000.0000.0972 </t>
  </si>
  <si>
    <t xml:space="preserve">Предоставление гражданам, прошедшим военную службу по призыву, дополнительных льгот при поступлении в высшие учебные заведения </t>
  </si>
  <si>
    <t xml:space="preserve">0000.0000.0000.0973 </t>
  </si>
  <si>
    <t xml:space="preserve">Предоставление грантов выпускникам высших учебных заведений, прошедшим военную службу по призыву, на обучение в российских и зарубежных бизнес-школах </t>
  </si>
  <si>
    <t xml:space="preserve">СОЦИАЛЬНАЯ ЗАЩИТА </t>
  </si>
  <si>
    <t xml:space="preserve">0000.0000.0000.0234 </t>
  </si>
  <si>
    <t xml:space="preserve">Меры социальной поддержки, предоставляемые приемным семьям </t>
  </si>
  <si>
    <t xml:space="preserve">0000.0000.0000.0235 </t>
  </si>
  <si>
    <t xml:space="preserve">Опека и попечительство. Службы по обслуживанию детей, оказавшихся в трудной жизненной ситуации </t>
  </si>
  <si>
    <t xml:space="preserve">0000.0000.0000.0236 </t>
  </si>
  <si>
    <t xml:space="preserve">Устройство детей, оставшихся без попечения родителей, в организации для детей, оставшихся без попечения родителей </t>
  </si>
  <si>
    <t xml:space="preserve">0000.0000.0000.0237 </t>
  </si>
  <si>
    <t xml:space="preserve">Назначение опекунского пособия (увеличение размера) </t>
  </si>
  <si>
    <t xml:space="preserve">0000.0000.0000.0239 </t>
  </si>
  <si>
    <t xml:space="preserve">Многодетные семьи. Малоимущие семьи. Неполные семьи. Молодые семьи </t>
  </si>
  <si>
    <t xml:space="preserve">0000.0000.0000.0240 </t>
  </si>
  <si>
    <t xml:space="preserve">Выплата пособий и компенсаций на ребенка </t>
  </si>
  <si>
    <t xml:space="preserve">0000.0000.0000.0243 </t>
  </si>
  <si>
    <t xml:space="preserve">Организация и нормирование труда в бюджетной сфере и учреждениях, на унитарных предприятиях </t>
  </si>
  <si>
    <t xml:space="preserve">0000.0000.0000.0244 </t>
  </si>
  <si>
    <t xml:space="preserve">Заработная плата, система оплаты труда в бюджетной сфере и учреждениях, на унитарных предприятиях </t>
  </si>
  <si>
    <t xml:space="preserve">0000.0000.0000.0251 </t>
  </si>
  <si>
    <t xml:space="preserve">Трудоустройство. Безработица. Органы службы занятости. Государственные услуги в области содействия занятости населения </t>
  </si>
  <si>
    <t xml:space="preserve">0000.0000.0000.0252 </t>
  </si>
  <si>
    <t xml:space="preserve">Работа центра занятости </t>
  </si>
  <si>
    <t xml:space="preserve">0000.0000.0000.0253 </t>
  </si>
  <si>
    <t xml:space="preserve">Социальные выплаты безработным гражданам </t>
  </si>
  <si>
    <t xml:space="preserve">0000.0000.0000.0256 </t>
  </si>
  <si>
    <t xml:space="preserve">Рабочие места для инвалидов, трудоустройство инвалидов (лиц с ограниченными возможностями) </t>
  </si>
  <si>
    <t xml:space="preserve">0000.0000.0000.0259 </t>
  </si>
  <si>
    <t xml:space="preserve">Техника безопасности на производстве. Расследование несчастных случаев на производстве. Оформление документов по трудовому увечью. Выплата компенсаций </t>
  </si>
  <si>
    <t xml:space="preserve">0000.0000.0000.0271 </t>
  </si>
  <si>
    <t xml:space="preserve">Нормативное правовое регулирование в сфере социального обеспечения и социального страхования </t>
  </si>
  <si>
    <t xml:space="preserve">0000.0000.0000.0272 </t>
  </si>
  <si>
    <t xml:space="preserve">Деятельность органов системы социального обеспечения и социального страхования и их должностных лиц </t>
  </si>
  <si>
    <t xml:space="preserve">0000.0000.0000.0273 </t>
  </si>
  <si>
    <t xml:space="preserve">Обеспечение активной жизни инвалидов (лиц с ограниченными физическими возможностями здоровья) </t>
  </si>
  <si>
    <t xml:space="preserve">0000.0000.0000.0274 </t>
  </si>
  <si>
    <t xml:space="preserve">Доступная среда, в том числе комфорт и доступность инфраструктуры, для лиц с ограниченными возможностями здоровья </t>
  </si>
  <si>
    <t xml:space="preserve">0000.0000.0000.0277 </t>
  </si>
  <si>
    <t xml:space="preserve">Индивидуальные программы реабилитации инвалидов (лиц с ограниченными физическими возможностями здоровья) </t>
  </si>
  <si>
    <t xml:space="preserve">0000.0000.0000.0278 </t>
  </si>
  <si>
    <t xml:space="preserve">Заработная плата социальных работников </t>
  </si>
  <si>
    <t xml:space="preserve">0000.0000.0000.0282 </t>
  </si>
  <si>
    <t xml:space="preserve">Назначение пенсии </t>
  </si>
  <si>
    <t xml:space="preserve">0000.0000.0000.0283 </t>
  </si>
  <si>
    <t xml:space="preserve">Перерасчет размеров пенсий </t>
  </si>
  <si>
    <t xml:space="preserve">0000.0000.0000.0284 </t>
  </si>
  <si>
    <t xml:space="preserve">Своевременность и качество пенсионного обеспечения </t>
  </si>
  <si>
    <t xml:space="preserve">0000.0000.0000.0285 </t>
  </si>
  <si>
    <t xml:space="preserve">Компенсационные выплаты за утраченное имущество, за ущерб от стихийных бедствий, в том числе жилье </t>
  </si>
  <si>
    <t xml:space="preserve">0000.0000.0000.0286 </t>
  </si>
  <si>
    <t xml:space="preserve">Получение и использование материнского капитала на федеральном уровне </t>
  </si>
  <si>
    <t xml:space="preserve">0000.0000.0000.0287 </t>
  </si>
  <si>
    <t xml:space="preserve">Получение и использование материнского капитала на региональном уровне </t>
  </si>
  <si>
    <t xml:space="preserve">0000.0000.0000.0288 </t>
  </si>
  <si>
    <t xml:space="preserve">Просьбы об оказании финансовой помощи </t>
  </si>
  <si>
    <t xml:space="preserve">0000.0000.0000.0289 </t>
  </si>
  <si>
    <t xml:space="preserve">Исчисление и выплата пособий гражданам, имеющим детей </t>
  </si>
  <si>
    <t xml:space="preserve">0000.0000.0000.0290 </t>
  </si>
  <si>
    <t xml:space="preserve">Выплата пособия на погребение </t>
  </si>
  <si>
    <t xml:space="preserve">0000.0000.0000.0291 </t>
  </si>
  <si>
    <t xml:space="preserve">Возмещение вреда вследствие получения производственной травмы, профзаболевания </t>
  </si>
  <si>
    <t xml:space="preserve">0000.0000.0000.0292 </t>
  </si>
  <si>
    <t xml:space="preserve">Установление опеки над недееспособными </t>
  </si>
  <si>
    <t xml:space="preserve">0000.0000.0000.0293 </t>
  </si>
  <si>
    <t xml:space="preserve">Определение в дома-интернаты для престарелых и инвалидов, психоневрологические интернаты. Деятельность названных учреждений </t>
  </si>
  <si>
    <t xml:space="preserve">0000.0000.0000.0294 </t>
  </si>
  <si>
    <t xml:space="preserve">Социальное обеспечение, социальная поддержка и социальная помощь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 </t>
  </si>
  <si>
    <t xml:space="preserve">0000.0000.0000.0295 </t>
  </si>
  <si>
    <t xml:space="preserve">Плата за стационарное социальное обслуживание </t>
  </si>
  <si>
    <t xml:space="preserve">0000.0000.0000.0296 </t>
  </si>
  <si>
    <t xml:space="preserve">Обеспечение бесплатным питанием детей до 1,5 лет </t>
  </si>
  <si>
    <t xml:space="preserve">0000.0000.0000.0297 </t>
  </si>
  <si>
    <t xml:space="preserve">Обеспечение техническими средствами реабилитации инвалидов </t>
  </si>
  <si>
    <t xml:space="preserve">0000.0000.0000.0298 </t>
  </si>
  <si>
    <t xml:space="preserve">Протезно-ортопедическая помощь </t>
  </si>
  <si>
    <t xml:space="preserve">0000.0000.0000.0299 </t>
  </si>
  <si>
    <t xml:space="preserve">Размер выплат по уходу за инвалидами </t>
  </si>
  <si>
    <t xml:space="preserve">0000.0000.0000.0300 </t>
  </si>
  <si>
    <t xml:space="preserve">Льготы и меры социальной поддержки инвалидов </t>
  </si>
  <si>
    <t xml:space="preserve">0000.0000.0000.0301 </t>
  </si>
  <si>
    <t xml:space="preserve">Звание "Ветеран труда", "Участник трудового фронта". Льготы и меры социальной поддержки ветеранов труда, участников трудового фронта </t>
  </si>
  <si>
    <t xml:space="preserve">0000.0000.0000.0302 </t>
  </si>
  <si>
    <t xml:space="preserve">Признание участником ВОВ. Льготы и меры социальной поддержки ветеранов ВОВ </t>
  </si>
  <si>
    <t xml:space="preserve">0000.0000.0000.0303 </t>
  </si>
  <si>
    <t xml:space="preserve">Статус и меры социальной поддержки бывших несовершеннолетних узников фашизма </t>
  </si>
  <si>
    <t xml:space="preserve">0000.0000.0000.0304 </t>
  </si>
  <si>
    <t xml:space="preserve">Статус и меры социальной поддержки жертв политических репрессий </t>
  </si>
  <si>
    <t xml:space="preserve">0000.0000.0000.0305 </t>
  </si>
  <si>
    <t xml:space="preserve">Статус и меры социальной поддержки ветеранов боевых действий </t>
  </si>
  <si>
    <t xml:space="preserve">0000.0000.0000.0306 </t>
  </si>
  <si>
    <t xml:space="preserve">Статус и меры социальной поддержки ветеранов военной службы </t>
  </si>
  <si>
    <t xml:space="preserve">0000.0000.0000.0307 </t>
  </si>
  <si>
    <t xml:space="preserve">Признание участником ликвидации, выдача удостоверений, социальная защита пострадавших от радиоактивного заражения (ЧАЭС, риска). Выдача удостоверений гражданам, получившим заболевание (инвалидность) в связи с радиационным воздействием (ЧАЭС, ПО «Маяк») Семипалатинский полигон, ПО «Маяк», подразделения особого риска и т.п.). Социальная защита граждан, подвергшихся воздействию радиации (ЧАЭС, Семипалатинский полигон, ПО «Маяк», подразделения особого </t>
  </si>
  <si>
    <t xml:space="preserve">0000.0000.0000.0308 </t>
  </si>
  <si>
    <t xml:space="preserve">Социальная защита семей военнослужащих, погибших при исполнении обязанностей военной службы по призыву </t>
  </si>
  <si>
    <t xml:space="preserve">0000.0000.0000.0309 </t>
  </si>
  <si>
    <t xml:space="preserve">Социальная защита родственников погибших и умерших военнослужащих </t>
  </si>
  <si>
    <t xml:space="preserve">0000.0000.0000.0310 </t>
  </si>
  <si>
    <t xml:space="preserve">Социальная защита детей военного времени </t>
  </si>
  <si>
    <t xml:space="preserve">0000.0000.0000.0311 </t>
  </si>
  <si>
    <t xml:space="preserve">Социальная защита молодежи, детей, в т.ч. детей-сирот, воспитанников детдомов </t>
  </si>
  <si>
    <t xml:space="preserve">0000.0000.0000.0312 </t>
  </si>
  <si>
    <t xml:space="preserve">Предоставление дополнительных льгот отдельным категориям граждан, установленных законодательством субъекта Российской Федерации (в том числе предоставление земельных участков многодетным семьям и др.) </t>
  </si>
  <si>
    <t xml:space="preserve">0000.0000.0000.0313 </t>
  </si>
  <si>
    <t xml:space="preserve">Оказание бесплатной юридической помощи отдельным категориям граждан </t>
  </si>
  <si>
    <t xml:space="preserve">0000.0000.0000.0314 </t>
  </si>
  <si>
    <t xml:space="preserve">Обеспечение мер социальной поддержки для лиц, награжденных знаком «Почетный донор СССР», «Почетный донор России» </t>
  </si>
  <si>
    <t xml:space="preserve">0000.0000.0000.0315 </t>
  </si>
  <si>
    <t xml:space="preserve">Социальная защита пострадавших от стихийных бедствий, чрезвычайных происшествий, терактов и пожаров </t>
  </si>
  <si>
    <t xml:space="preserve">0000.0000.0000.0316 </t>
  </si>
  <si>
    <t xml:space="preserve">Предоставление льгот в связи с награждением или присвоением почетных званий </t>
  </si>
  <si>
    <t xml:space="preserve">0000.0000.0000.0317 </t>
  </si>
  <si>
    <t xml:space="preserve">Государственные гарантии и компенсации для лиц, работающих и проживающих в районах Крайнего Севера и приравненных к ним местностях, южных районах Восточной Сибири и Дальнего Востока и других местностях с особыми климатическими условиями </t>
  </si>
  <si>
    <t xml:space="preserve">0000.0000.0000.0318 </t>
  </si>
  <si>
    <t xml:space="preserve">Ежемесячная денежная выплата, дополнительное ежемесячное материальное обеспечение </t>
  </si>
  <si>
    <t xml:space="preserve">0000.0000.0000.0319 </t>
  </si>
  <si>
    <t xml:space="preserve">Социальное обеспечение и льготы лиц, работавших на объектах противовоздушной обороны, местной противовоздушной обороны, на строительстве оборонительных сооружений, в тылу не менее шести месяцев, награжденных знаком «Жителю блокадного Ленинграда» </t>
  </si>
  <si>
    <t xml:space="preserve">0000.0000.0000.0320 </t>
  </si>
  <si>
    <t xml:space="preserve">Проезд льготных категорий граждан </t>
  </si>
  <si>
    <t xml:space="preserve">0000.0000.0000.0321 </t>
  </si>
  <si>
    <t xml:space="preserve">Социальная защита бывших работников угольной отрасли </t>
  </si>
  <si>
    <t xml:space="preserve">0000.0000.0000.0322 </t>
  </si>
  <si>
    <t xml:space="preserve">Социальная адаптация лиц, освободившихся из мест лишения свободы </t>
  </si>
  <si>
    <t xml:space="preserve">0000.0000.0000.0778 </t>
  </si>
  <si>
    <t xml:space="preserve">Ритуальные услуги </t>
  </si>
  <si>
    <t xml:space="preserve">0000.0000.0000.1127 </t>
  </si>
  <si>
    <t xml:space="preserve">Постановка на учет в органе местного самоуправления и восстановление в очереди на получение жилья граждан, нуждающихся в жилых помещениях </t>
  </si>
  <si>
    <t xml:space="preserve">0000.0000.0000.1128 </t>
  </si>
  <si>
    <t xml:space="preserve">Улучшение жилищных условий, предоставление жилого помещения по договору социального найма гражданам, состоящим на учете в органе местного самоуправления в качестве нуждающихся в жилых помещениях </t>
  </si>
  <si>
    <t xml:space="preserve">0000.0000.0000.1129 </t>
  </si>
  <si>
    <t xml:space="preserve">Внеочередное обеспечение жилыми помещениями </t>
  </si>
  <si>
    <t xml:space="preserve">0000.0000.0000.1130 </t>
  </si>
  <si>
    <t xml:space="preserve">Обеспечение жильем выезжающих северян и жителей закрытых административно-территориальных образований </t>
  </si>
  <si>
    <t xml:space="preserve">0000.0000.0000.1131 </t>
  </si>
  <si>
    <t xml:space="preserve">Выделение жилья молодым семьям, специалистам </t>
  </si>
  <si>
    <t xml:space="preserve">0000.0000.0000.1134 </t>
  </si>
  <si>
    <t xml:space="preserve">Обеспечение жильем инвалидов и семей, имеющих детей- инвалидов </t>
  </si>
  <si>
    <t xml:space="preserve">0000.0000.0000.1135 </t>
  </si>
  <si>
    <t xml:space="preserve">Обеспечение жильем ветеранов </t>
  </si>
  <si>
    <t xml:space="preserve">0000.0000.0000.1139 </t>
  </si>
  <si>
    <t xml:space="preserve">Обеспечение жильем детей-сирот и детей, оставшихся без попечения родителей </t>
  </si>
  <si>
    <t xml:space="preserve">0000.0000.0000.1140 </t>
  </si>
  <si>
    <t xml:space="preserve">Обеспечение жильем детей-сирот и детей, оставшихся без попечения родителей, по судебному решению </t>
  </si>
  <si>
    <t xml:space="preserve">ТКО </t>
  </si>
  <si>
    <t xml:space="preserve">0000.0000.0000.0834 </t>
  </si>
  <si>
    <t xml:space="preserve">Загрязнение окружающей среды, сбросы, выбросы, отходы </t>
  </si>
  <si>
    <t xml:space="preserve">0000.0000.0000.0839 </t>
  </si>
  <si>
    <t xml:space="preserve">Переработка вторичного сырья и бытовых отходов. Полигоны бытовых отходов </t>
  </si>
  <si>
    <t xml:space="preserve">0000.0000.0000.1160 </t>
  </si>
  <si>
    <t xml:space="preserve">Обращение с твердыми коммунальными отходами </t>
  </si>
  <si>
    <t xml:space="preserve">0000.0000.0000.1161 </t>
  </si>
  <si>
    <t xml:space="preserve">Несанкционированная свалка мусора, биоотходы </t>
  </si>
  <si>
    <t xml:space="preserve">ТРАНСПОРТ </t>
  </si>
  <si>
    <t xml:space="preserve">0000.0000.0000.0732 </t>
  </si>
  <si>
    <t xml:space="preserve">Городской, сельский и междугородний пассажирский транспорт </t>
  </si>
  <si>
    <t xml:space="preserve">0000.0000.0000.0733 </t>
  </si>
  <si>
    <t xml:space="preserve">Транспортное обслуживание населения, пассажирские перевозки </t>
  </si>
  <si>
    <t xml:space="preserve">0000.0000.0000.0738 </t>
  </si>
  <si>
    <t xml:space="preserve">Содержание транспортной инфраструктуры </t>
  </si>
  <si>
    <t xml:space="preserve">0000.0000.0000.0739 </t>
  </si>
  <si>
    <t xml:space="preserve">Строительство и ремонт мостов и гидротехнических сооружений </t>
  </si>
  <si>
    <t xml:space="preserve">0000.0000.0000.0743 </t>
  </si>
  <si>
    <t xml:space="preserve">Борьба с аварийностью. Безопасность дорожного движения </t>
  </si>
  <si>
    <t xml:space="preserve">0000.0000.0000.0745 </t>
  </si>
  <si>
    <t xml:space="preserve">Транспортная безопасность, в том числе наземная, подземная, воздушная и надводная </t>
  </si>
  <si>
    <t xml:space="preserve">0000.0000.0000.0747 </t>
  </si>
  <si>
    <t xml:space="preserve">Эвакуация транспортных средств </t>
  </si>
  <si>
    <t xml:space="preserve">0000.0000.0000.0748 </t>
  </si>
  <si>
    <t xml:space="preserve">Тарифы, сборы и льготы на транспортные услуги </t>
  </si>
  <si>
    <t xml:space="preserve">0000.0000.0000.0749 </t>
  </si>
  <si>
    <t xml:space="preserve">Программа по утилизации старых автомобилей </t>
  </si>
  <si>
    <t xml:space="preserve">ЭНЕРГЕТИКА </t>
  </si>
  <si>
    <t xml:space="preserve">0000.0000.0000.0702 </t>
  </si>
  <si>
    <t xml:space="preserve">Электрификация поселений </t>
  </si>
  <si>
    <t xml:space="preserve">0000.0000.0000.0703 </t>
  </si>
  <si>
    <t xml:space="preserve">Газификация поселений </t>
  </si>
  <si>
    <t xml:space="preserve">0000.0000.0000.0704 </t>
  </si>
  <si>
    <t xml:space="preserve">Содержание газового оборудования. Опасность взрыва </t>
  </si>
  <si>
    <t xml:space="preserve">0000.0000.0000.0705 </t>
  </si>
  <si>
    <t xml:space="preserve">Технологическое присоединение объектов заявителя к газораспределительным сетям </t>
  </si>
  <si>
    <t xml:space="preserve">0000.0000.0000.1189 </t>
  </si>
  <si>
    <t xml:space="preserve">Правила технической эксплуатации электростанций, электроустановок и электросетей </t>
  </si>
  <si>
    <t xml:space="preserve">0000.0000.0000.1190 </t>
  </si>
  <si>
    <t xml:space="preserve">Нефтегазовый комплекс </t>
  </si>
  <si>
    <t xml:space="preserve">0000.0000.0000.1191 </t>
  </si>
  <si>
    <t xml:space="preserve">Нефтехимическая промышленность </t>
  </si>
  <si>
    <t xml:space="preserve">0000.0000.0000.1192 </t>
  </si>
  <si>
    <t xml:space="preserve">Возобновляемые источники энергии </t>
  </si>
  <si>
    <t xml:space="preserve">0000.0000.0000.1193 </t>
  </si>
  <si>
    <t xml:space="preserve">Вопросы энергетического обследования предприятий (энергоаудит, энергопаспорта) </t>
  </si>
  <si>
    <t xml:space="preserve">0000.0000.0000.1194 </t>
  </si>
  <si>
    <t xml:space="preserve">Вопросы саморегулируемых организаций (СРО) в энергетике </t>
  </si>
  <si>
    <t xml:space="preserve">0000.0000.0000.1195 </t>
  </si>
  <si>
    <t xml:space="preserve">Нормативы технологических потерь при передаче тепло- и электроэнергии </t>
  </si>
  <si>
    <t xml:space="preserve">0000.0000.0000.1196 </t>
  </si>
  <si>
    <t xml:space="preserve">Прокладка нефте- и газопроводов </t>
  </si>
  <si>
    <t xml:space="preserve">0000.0000.0000.1197 </t>
  </si>
  <si>
    <t xml:space="preserve">Обеспечение топливом </t>
  </si>
  <si>
    <t>ФИО</t>
  </si>
  <si>
    <t>Категория</t>
  </si>
  <si>
    <t>Код</t>
  </si>
  <si>
    <t>Блок</t>
  </si>
  <si>
    <t>Содержание</t>
  </si>
  <si>
    <t>Дороги</t>
  </si>
  <si>
    <t>Транспорт</t>
  </si>
  <si>
    <t>Здравоохранение</t>
  </si>
  <si>
    <t>Образование</t>
  </si>
  <si>
    <t>ТКО</t>
  </si>
  <si>
    <t>Энергетика</t>
  </si>
  <si>
    <t>ЖКХ</t>
  </si>
  <si>
    <t>Социальная защита</t>
  </si>
  <si>
    <t>ФЗ-59</t>
  </si>
  <si>
    <t>ПОС</t>
  </si>
  <si>
    <t>РГИС</t>
  </si>
  <si>
    <t>Голос</t>
  </si>
  <si>
    <t>Всего сообщений / обращений</t>
  </si>
  <si>
    <t>ФЗ-60</t>
  </si>
  <si>
    <t>1. Фаст-трек</t>
  </si>
  <si>
    <t>2. Автоматизированная доставка до исполнителя</t>
  </si>
  <si>
    <t>6. ГЛОНАС</t>
  </si>
  <si>
    <t>Всего:</t>
  </si>
  <si>
    <r>
      <rPr>
        <b/>
        <sz val="11"/>
        <color theme="1"/>
        <rFont val="Calibri"/>
        <family val="2"/>
        <charset val="204"/>
        <scheme val="minor"/>
      </rPr>
      <t xml:space="preserve">Показатель «Доля обращений и сообщений по социально значимым тематикам, по которым реализованы мероприятия планов («дорожных карт») </t>
    </r>
    <r>
      <rPr>
        <sz val="11"/>
        <color theme="1"/>
        <rFont val="Calibri"/>
        <family val="2"/>
        <charset val="204"/>
        <scheme val="minor"/>
      </rPr>
      <t>по устранению причин таких обращений и сообщений». По темам ДК необходимо посчитать сколько обращений / сообщений поступило: 59-ФЗ; ПОС; РГИС; Голосовые системы.</t>
    </r>
  </si>
  <si>
    <t>59-ФЗ</t>
  </si>
  <si>
    <r>
      <rPr>
        <b/>
        <sz val="11"/>
        <color theme="1"/>
        <rFont val="Calibri"/>
        <family val="2"/>
        <charset val="204"/>
        <scheme val="minor"/>
      </rPr>
      <t>3. Показатель</t>
    </r>
    <r>
      <rPr>
        <sz val="11"/>
        <color theme="1"/>
        <rFont val="Calibri"/>
        <family val="2"/>
        <charset val="204"/>
        <scheme val="minor"/>
      </rPr>
      <t xml:space="preserve">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t>
    </r>
    <r>
      <rPr>
        <b/>
        <sz val="11"/>
        <color theme="1"/>
        <rFont val="Calibri"/>
        <family val="2"/>
        <charset val="204"/>
        <scheme val="minor"/>
      </rPr>
      <t xml:space="preserve"> интерактивное взаимодействие</t>
    </r>
    <r>
      <rPr>
        <sz val="11"/>
        <color theme="1"/>
        <rFont val="Calibri"/>
        <family val="2"/>
        <charset val="204"/>
        <scheme val="minor"/>
      </rPr>
      <t xml:space="preserve"> с гражданами и организациями</t>
    </r>
    <r>
      <rPr>
        <b/>
        <sz val="11"/>
        <color theme="1"/>
        <rFont val="Calibri"/>
        <family val="2"/>
        <charset val="204"/>
        <scheme val="minor"/>
      </rPr>
      <t xml:space="preserve"> для решения актуальных задач посредством информирования в социальных сетях</t>
    </r>
    <r>
      <rPr>
        <sz val="11"/>
        <color theme="1"/>
        <rFont val="Calibri"/>
        <family val="2"/>
        <charset val="204"/>
        <scheme val="minor"/>
      </rPr>
      <t>».</t>
    </r>
  </si>
  <si>
    <r>
      <rPr>
        <b/>
        <sz val="11"/>
        <color theme="1"/>
        <rFont val="Calibri"/>
        <family val="2"/>
        <charset val="204"/>
        <scheme val="minor"/>
      </rPr>
      <t xml:space="preserve">5. Показатель </t>
    </r>
    <r>
      <rPr>
        <sz val="11"/>
        <color theme="1"/>
        <rFont val="Calibri"/>
        <family val="2"/>
        <charset val="204"/>
        <scheme val="minor"/>
      </rPr>
      <t>«</t>
    </r>
    <r>
      <rPr>
        <b/>
        <sz val="11"/>
        <color theme="1"/>
        <rFont val="Calibri"/>
        <family val="2"/>
        <charset val="204"/>
        <scheme val="minor"/>
      </rPr>
      <t xml:space="preserve">Доля обращений и сообщений </t>
    </r>
    <r>
      <rPr>
        <sz val="11"/>
        <color theme="1"/>
        <rFont val="Calibri"/>
        <family val="2"/>
        <charset val="204"/>
        <scheme val="minor"/>
      </rPr>
      <t>по социально значимым тематикам, по которым реализованы мероприятия планов («</t>
    </r>
    <r>
      <rPr>
        <b/>
        <sz val="11"/>
        <color theme="1"/>
        <rFont val="Calibri"/>
        <family val="2"/>
        <charset val="204"/>
        <scheme val="minor"/>
      </rPr>
      <t>дорожных карт</t>
    </r>
    <r>
      <rPr>
        <sz val="11"/>
        <color theme="1"/>
        <rFont val="Calibri"/>
        <family val="2"/>
        <charset val="204"/>
        <scheme val="minor"/>
      </rPr>
      <t>») по устранению причин таких обращений и сообщений».</t>
    </r>
  </si>
  <si>
    <t>Показатель 1. Фаст-трек</t>
  </si>
  <si>
    <t>Наименование РОИВ/ОМСУ</t>
  </si>
  <si>
    <t>Показатель 3:  Доля РОИВ и ОМСУ, обеспечивших интерактивное взаимодействие с гражданами и организациями для решения актуальных задач посредством информирования в социальных сетях</t>
  </si>
  <si>
    <t>Ссылка на официальную страницу РОИВ/ОМСУ в социальной сети</t>
  </si>
  <si>
    <t>…</t>
  </si>
  <si>
    <t>Количество обращений по ФЗ-59</t>
  </si>
  <si>
    <t>Инструкция по заполнению отчетности ГАСУ</t>
  </si>
  <si>
    <t xml:space="preserve">Особенности заполнения вкладки  "Указать навзвание РОИВ или ОМСУ" (обозначена красным): </t>
  </si>
  <si>
    <r>
      <t xml:space="preserve">Стобец "Значение" заполнить </t>
    </r>
    <r>
      <rPr>
        <b/>
        <sz val="11"/>
        <color theme="1"/>
        <rFont val="Calibri"/>
        <family val="2"/>
        <charset val="204"/>
        <scheme val="minor"/>
      </rPr>
      <t>самостоятельно</t>
    </r>
    <r>
      <rPr>
        <sz val="11"/>
        <color theme="1"/>
        <rFont val="Calibri"/>
        <family val="2"/>
        <charset val="204"/>
        <scheme val="minor"/>
      </rPr>
      <t>. Ссылки на публикации указать во вкладке "3-4. Ссылки_соцсети+голосование"</t>
    </r>
  </si>
  <si>
    <r>
      <t xml:space="preserve">Столбец "Значение" заполняется </t>
    </r>
    <r>
      <rPr>
        <b/>
        <sz val="11"/>
        <color theme="1"/>
        <rFont val="Calibri"/>
        <family val="2"/>
        <charset val="204"/>
        <scheme val="minor"/>
      </rPr>
      <t>автоматически</t>
    </r>
    <r>
      <rPr>
        <sz val="11"/>
        <color theme="1"/>
        <rFont val="Calibri"/>
        <family val="2"/>
        <charset val="204"/>
        <scheme val="minor"/>
      </rPr>
      <t xml:space="preserve"> при внесении данных во вкладке "Классификатор"</t>
    </r>
  </si>
  <si>
    <r>
      <t xml:space="preserve">Столбец "Значение" заполняется </t>
    </r>
    <r>
      <rPr>
        <b/>
        <sz val="11"/>
        <color theme="1"/>
        <rFont val="Calibri"/>
        <family val="2"/>
        <charset val="204"/>
        <scheme val="minor"/>
      </rPr>
      <t>автоматически</t>
    </r>
    <r>
      <rPr>
        <sz val="11"/>
        <color theme="1"/>
        <rFont val="Calibri"/>
        <family val="2"/>
        <charset val="204"/>
        <scheme val="minor"/>
      </rPr>
      <t xml:space="preserve"> при внесении данных во вкладке "Дорожные Карты"</t>
    </r>
  </si>
  <si>
    <r>
      <t>Столбец "Значение" заполняется</t>
    </r>
    <r>
      <rPr>
        <b/>
        <sz val="11"/>
        <color theme="1"/>
        <rFont val="Calibri"/>
        <family val="2"/>
        <charset val="204"/>
        <scheme val="minor"/>
      </rPr>
      <t xml:space="preserve"> автоматически</t>
    </r>
    <r>
      <rPr>
        <sz val="11"/>
        <color theme="1"/>
        <rFont val="Calibri"/>
        <family val="2"/>
        <charset val="204"/>
        <scheme val="minor"/>
      </rPr>
      <t xml:space="preserve"> при внесении данных во вкладке "Фаст-треки 59-фз". Стобец "Пояснения и альтернативные данные" заполяется </t>
    </r>
    <r>
      <rPr>
        <b/>
        <sz val="11"/>
        <color theme="1"/>
        <rFont val="Calibri"/>
        <family val="2"/>
        <charset val="204"/>
        <scheme val="minor"/>
      </rPr>
      <t>автоматически</t>
    </r>
    <r>
      <rPr>
        <sz val="11"/>
        <color theme="1"/>
        <rFont val="Calibri"/>
        <family val="2"/>
        <charset val="204"/>
        <scheme val="minor"/>
      </rPr>
      <t xml:space="preserve"> при внесении данных во вкладке "Классификатор"</t>
    </r>
  </si>
  <si>
    <r>
      <rPr>
        <b/>
        <sz val="11"/>
        <color theme="1"/>
        <rFont val="Calibri"/>
        <family val="2"/>
        <charset val="204"/>
        <scheme val="minor"/>
      </rPr>
      <t xml:space="preserve">2.1 </t>
    </r>
    <r>
      <rPr>
        <sz val="11"/>
        <color theme="1"/>
        <rFont val="Calibri"/>
        <family val="2"/>
        <charset val="204"/>
        <scheme val="minor"/>
      </rPr>
      <t>Столбец "Значение" заполняется автоматически при внесении данных во вкладки "Классификатор", "Фаст-треки (59-ФЗ)" и "Дорожные карты". В показателе 3-4 стобец "Значение" необходимо заполнить самостоятельно. Перед внесением данных обратите внимание на комментарии, оставленные  в столбце F для каждого показателя, где используются следующие обозначения:</t>
    </r>
  </si>
  <si>
    <r>
      <rPr>
        <b/>
        <sz val="11"/>
        <color theme="1"/>
        <rFont val="Calibri"/>
        <family val="2"/>
        <charset val="204"/>
        <scheme val="minor"/>
      </rPr>
      <t>3.1</t>
    </r>
    <r>
      <rPr>
        <sz val="11"/>
        <color theme="1"/>
        <rFont val="Calibri"/>
        <family val="2"/>
        <charset val="204"/>
        <scheme val="minor"/>
      </rPr>
      <t xml:space="preserve"> НЕЛЬЗЯ: удалять/объединять/добавлять/скрывать ячейки/строки/столбцы;</t>
    </r>
  </si>
  <si>
    <r>
      <rPr>
        <b/>
        <sz val="11"/>
        <color theme="1"/>
        <rFont val="Calibri"/>
        <family val="2"/>
        <charset val="204"/>
        <scheme val="minor"/>
      </rPr>
      <t xml:space="preserve">3.2 </t>
    </r>
    <r>
      <rPr>
        <sz val="11"/>
        <color theme="1"/>
        <rFont val="Calibri"/>
        <family val="2"/>
        <charset val="204"/>
        <scheme val="minor"/>
      </rPr>
      <t>Во вкладке "Классификатор" необходимо вносить только числовые значения. Если значения отсутствуют, то нужно оставлять ячейку не заполненной или проставлять 0, другие символы НЕ используются;</t>
    </r>
  </si>
  <si>
    <r>
      <rPr>
        <b/>
        <sz val="11"/>
        <color theme="1"/>
        <rFont val="Calibri"/>
        <family val="2"/>
        <charset val="204"/>
        <scheme val="minor"/>
      </rPr>
      <t>2.3</t>
    </r>
    <r>
      <rPr>
        <sz val="11"/>
        <color theme="1"/>
        <rFont val="Calibri"/>
        <family val="2"/>
        <charset val="204"/>
        <scheme val="minor"/>
      </rPr>
      <t xml:space="preserve"> В столбце "Комментарий по заполнению" указаны разъяснения к заполнению по каждому показателю.</t>
    </r>
  </si>
  <si>
    <r>
      <rPr>
        <b/>
        <sz val="11"/>
        <color theme="1"/>
        <rFont val="Calibri"/>
        <family val="2"/>
        <charset val="204"/>
        <scheme val="minor"/>
      </rPr>
      <t xml:space="preserve">3.3. </t>
    </r>
    <r>
      <rPr>
        <sz val="11"/>
        <color theme="1"/>
        <rFont val="Calibri"/>
        <family val="2"/>
        <charset val="204"/>
        <scheme val="minor"/>
      </rPr>
      <t>Во вкладке "Классификатор" перечислены социально-значимые тематики, по которым собирается количество обращений, поступивших через 4 источника: 59-ФЗ, ПОС, РГИС и Голосовые системы. Затем идет подсчет количества поступивших сообщений по показателям (подробное описание показателей для подсчета во второй вкладке "Указать название РОИВ или ОМСУ" );</t>
    </r>
  </si>
  <si>
    <r>
      <rPr>
        <b/>
        <sz val="11"/>
        <color theme="1"/>
        <rFont val="Calibri"/>
        <family val="2"/>
        <charset val="204"/>
        <scheme val="minor"/>
      </rPr>
      <t>3.4</t>
    </r>
    <r>
      <rPr>
        <sz val="11"/>
        <color theme="1"/>
        <rFont val="Calibri"/>
        <family val="2"/>
        <charset val="204"/>
        <scheme val="minor"/>
      </rPr>
      <t xml:space="preserve"> Во вкладках "Фаст-треки (59-ФЗ)" и "Дорожные карты"  указать количество обращений или сообщений, поступивших по перечисленным темам.</t>
    </r>
  </si>
  <si>
    <t>Особенности заполнения вкладки "3-4.Ссылки_соцсети+голосование":</t>
  </si>
  <si>
    <t>Показатель 4: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</si>
  <si>
    <r>
      <rPr>
        <b/>
        <sz val="11"/>
        <color theme="1"/>
        <rFont val="Calibri"/>
        <family val="2"/>
        <charset val="204"/>
        <scheme val="minor"/>
      </rPr>
      <t xml:space="preserve">4.1 </t>
    </r>
    <r>
      <rPr>
        <sz val="11"/>
        <color theme="1"/>
        <rFont val="Calibri"/>
        <family val="2"/>
        <charset val="204"/>
        <scheme val="minor"/>
      </rPr>
      <t>В показателе 3 можно добавлять строки по необходимости (но только по шаблону);</t>
    </r>
  </si>
  <si>
    <r>
      <rPr>
        <b/>
        <sz val="11"/>
        <color theme="1"/>
        <rFont val="Calibri"/>
        <family val="2"/>
        <charset val="204"/>
        <scheme val="minor"/>
      </rPr>
      <t>4.2</t>
    </r>
    <r>
      <rPr>
        <sz val="11"/>
        <color theme="1"/>
        <rFont val="Calibri"/>
        <family val="2"/>
        <charset val="204"/>
        <scheme val="minor"/>
      </rPr>
      <t xml:space="preserve"> В показателе 4 можно добавлять строки по необходимости (но только по шаблону).</t>
    </r>
  </si>
  <si>
    <t>Особенности заполнения вкладки "Классификатор", "Фаст-треки (59-ФЗ)", "Дорожные карты":</t>
  </si>
  <si>
    <t xml:space="preserve">Охрана здоровья  </t>
  </si>
  <si>
    <r>
      <t xml:space="preserve">При заполнении формы отчетности ГАСУ учитывается количество обращений, поступивших в  РОИВ / ОМСУ, в том числе </t>
    </r>
    <r>
      <rPr>
        <b/>
        <sz val="16"/>
        <color theme="1"/>
        <rFont val="Calibri"/>
        <family val="2"/>
        <charset val="204"/>
        <scheme val="minor"/>
      </rPr>
      <t xml:space="preserve">поступившие в подведомственные организации </t>
    </r>
  </si>
  <si>
    <r>
      <rPr>
        <b/>
        <sz val="11"/>
        <color theme="1"/>
        <rFont val="Calibri"/>
        <family val="2"/>
        <charset val="204"/>
        <scheme val="minor"/>
      </rPr>
      <t xml:space="preserve">4. Показатель </t>
    </r>
    <r>
      <rPr>
        <sz val="11"/>
        <color theme="1"/>
        <rFont val="Calibri"/>
        <family val="2"/>
        <charset val="204"/>
        <scheme val="minor"/>
      </rPr>
      <t>«</t>
    </r>
    <r>
      <rPr>
        <b/>
        <sz val="11"/>
        <color theme="1"/>
        <rFont val="Calibri"/>
        <family val="2"/>
        <charset val="204"/>
        <scheme val="minor"/>
      </rPr>
      <t>Доля решений, принятых с участием жителей</t>
    </r>
    <r>
      <rPr>
        <sz val="11"/>
        <color theme="1"/>
        <rFont val="Calibri"/>
        <family val="2"/>
        <charset val="204"/>
        <scheme val="minor"/>
      </rPr>
      <t xml:space="preserve"> субъектов Российской Федерации</t>
    </r>
    <r>
      <rPr>
        <b/>
        <sz val="11"/>
        <color theme="1"/>
        <rFont val="Calibri"/>
        <family val="2"/>
        <charset val="204"/>
        <scheme val="minor"/>
      </rPr>
      <t xml:space="preserve"> через платформу обратной связи, по которым обеспечено информирование об их реализации через социальные сети</t>
    </r>
    <r>
      <rPr>
        <sz val="11"/>
        <color theme="1"/>
        <rFont val="Calibri"/>
        <family val="2"/>
        <charset val="204"/>
        <scheme val="minor"/>
      </rPr>
      <t>». (в ред. Постановления Правительства РФ от 26.02.2022 N 251)</t>
    </r>
  </si>
  <si>
    <r>
      <rPr>
        <b/>
        <sz val="11"/>
        <color theme="1"/>
        <rFont val="Calibri"/>
        <family val="2"/>
        <charset val="204"/>
        <scheme val="minor"/>
      </rPr>
      <t>7. Показатель</t>
    </r>
    <r>
      <rPr>
        <sz val="11"/>
        <color theme="1"/>
        <rFont val="Calibri"/>
        <family val="2"/>
        <charset val="204"/>
        <scheme val="minor"/>
      </rPr>
      <t xml:space="preserve"> "доля публичных слушаний, проведенных с использованием платформы обратной связи" (п. 9 введен Постановлением Правительства РФ от 26.02.2022 N 251) </t>
    </r>
  </si>
  <si>
    <t>общее количество проведенных органами местного самоуправления публичных слушаний.</t>
  </si>
  <si>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через ПОС (платформу обратной связи); В том числе в подведомственных организациях</t>
    </r>
  </si>
  <si>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В том числе в подведомственных организациях</t>
    </r>
  </si>
  <si>
    <t>Название опроса, голосования (через ПОС)</t>
  </si>
  <si>
    <t xml:space="preserve">Общие сведения о проведенных органами местного самоуправления публичных слушаний </t>
  </si>
  <si>
    <r>
      <rPr>
        <b/>
        <sz val="11"/>
        <color theme="1"/>
        <rFont val="Calibri"/>
        <family val="2"/>
        <charset val="204"/>
        <scheme val="minor"/>
      </rPr>
      <t>2.2 В столбце "Пояснения и альтернативные данные"</t>
    </r>
    <r>
      <rPr>
        <sz val="11"/>
        <color theme="1"/>
        <rFont val="Calibri"/>
        <family val="2"/>
        <charset val="204"/>
        <scheme val="minor"/>
      </rPr>
      <t xml:space="preserve"> можно оставлять комментарии на Ваше усмотрение, за исключением ячейки "D10".</t>
    </r>
  </si>
  <si>
    <t>Устранение недостатков в обустройстве дорожных знаков приоритета на автомобильных дорогах регионального или межмуниципального значения Республики Мордовия</t>
  </si>
  <si>
    <t xml:space="preserve">Повышение стоимости проезда на межмуниципальных маршрутах регулярных перевозок автомобильным транспортом на территории республики Мордовия </t>
  </si>
  <si>
    <t>Изменение графика движения поездов пригородного сообщения</t>
  </si>
  <si>
    <t>Содержание мест общего пользования</t>
  </si>
  <si>
    <t>Вопросы работы медицинских организаций подведомственных Министерству здравоохранения Республики Мордовия (вызов врача на дом, запись на прием к врачу, вызов скорой медицинской помощи)</t>
  </si>
  <si>
    <t>Государственный комитет по транспорту и дорожному хозяйству Республики Мордовия. Приказ от 01.03.2022 №43</t>
  </si>
  <si>
    <t>Министерство жилищно-коммунального хозяйства, энергетики и гражданской защиты населения Республики Мордовия. Приказ от 21 марта 2022г. №16/52</t>
  </si>
  <si>
    <t>Оплата за жилищные и коммунальные услуги</t>
  </si>
  <si>
    <t>Министерство здравоохранения Республики Мордовия. Приказ от 04.03.2022 г. №352</t>
  </si>
  <si>
    <t>Министерство образования Республики Мордовия. Приказ от 05.03.2022г. №160</t>
  </si>
  <si>
    <t>Заработная плата педагогических работников</t>
  </si>
  <si>
    <t>Питание обучающихся</t>
  </si>
  <si>
    <t>Конфликтные ситуации в образовательных организациях</t>
  </si>
  <si>
    <t>Министерство социальной защиты, труда, и занятости населения Республики Мордовия. Приказ от 28.02.2022 г. №ОД-77</t>
  </si>
  <si>
    <t>Вопросы получения справок о размерах назначенного пособия по безработице</t>
  </si>
  <si>
    <t>Вопросы качества предоставления социальных услуг в стационарных организациях социального обслуживания и защиты</t>
  </si>
  <si>
    <t>Показатель 6. ГЛОНАС</t>
  </si>
  <si>
    <t>НПА</t>
  </si>
  <si>
    <t>Категории обращений</t>
  </si>
  <si>
    <t>Обязательно к заполнению!</t>
  </si>
  <si>
    <t>Обязательно к заполнению для ОМСУ!</t>
  </si>
  <si>
    <t>Да</t>
  </si>
  <si>
    <t>Нет</t>
  </si>
  <si>
    <t>Выберите значение из списка</t>
  </si>
  <si>
    <t>Количество публичных слушаний, для организации и проведения (или информирования) которых органами местного самоуправления использовалась Платформа обратной связи (ПОС)</t>
  </si>
  <si>
    <t>Принят НПА или внесены изменения в части проведения Публичных слушаний через ПОС</t>
  </si>
  <si>
    <r>
      <rPr>
        <b/>
        <sz val="11"/>
        <color theme="1"/>
        <rFont val="Calibri"/>
        <family val="2"/>
        <charset val="204"/>
        <scheme val="minor"/>
      </rPr>
      <t>Примечание:</t>
    </r>
    <r>
      <rPr>
        <sz val="11"/>
        <color theme="1"/>
        <rFont val="Calibri"/>
        <family val="2"/>
        <charset val="204"/>
        <scheme val="minor"/>
      </rPr>
      <t xml:space="preserve"> если данные о проведенных Публичных слушаниях в предыдущем квартале/кварталах не указывались или их необходимо скорректировать, то необходимо в столбце "Пояснения и альтернативные данные" указать период, за который предоставляются данные.</t>
    </r>
  </si>
  <si>
    <t>Прикрепление файлов в облако</t>
  </si>
  <si>
    <t>Перейти по ссылке:</t>
  </si>
  <si>
    <r>
      <t>5.1</t>
    </r>
    <r>
      <rPr>
        <b/>
        <sz val="1"/>
        <color theme="1"/>
        <rFont val="Calibri"/>
        <family val="2"/>
        <charset val="204"/>
        <scheme val="minor"/>
      </rPr>
      <t>..</t>
    </r>
  </si>
  <si>
    <r>
      <t>5.2</t>
    </r>
    <r>
      <rPr>
        <b/>
        <sz val="1"/>
        <color theme="1"/>
        <rFont val="Calibri"/>
        <family val="2"/>
        <charset val="204"/>
        <scheme val="minor"/>
      </rPr>
      <t>..</t>
    </r>
  </si>
  <si>
    <t>Пароль:</t>
  </si>
  <si>
    <r>
      <rPr>
        <b/>
        <sz val="11"/>
        <color theme="1"/>
        <rFont val="Calibri"/>
        <family val="2"/>
        <charset val="204"/>
        <scheme val="minor"/>
      </rPr>
      <t>5.3</t>
    </r>
    <r>
      <rPr>
        <sz val="11"/>
        <color theme="1"/>
        <rFont val="Calibri"/>
        <family val="2"/>
        <charset val="204"/>
        <scheme val="minor"/>
      </rPr>
      <t xml:space="preserve"> Выбрать папку организации для загрузки файлов;</t>
    </r>
  </si>
  <si>
    <t>Есть протокольное решение  по голосованию через ПОС?</t>
  </si>
  <si>
    <t xml:space="preserve">Название опроса, голосования через другие источники ( + ссылка на опрос через сайт, соц.сети и т.п.) </t>
  </si>
  <si>
    <r>
      <rPr>
        <b/>
        <sz val="11"/>
        <color theme="1"/>
        <rFont val="Calibri"/>
        <family val="2"/>
        <charset val="204"/>
        <scheme val="minor"/>
      </rPr>
      <t>1. Показатель</t>
    </r>
    <r>
      <rPr>
        <sz val="11"/>
        <color theme="1"/>
        <rFont val="Calibri"/>
        <family val="2"/>
        <charset val="204"/>
        <scheme val="minor"/>
      </rPr>
      <t xml:space="preserve"> «Доля обращений и сообщений по социально значимым тематикам,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(далее – обращения и сообщения), обработанных с использованием </t>
    </r>
    <r>
      <rPr>
        <b/>
        <sz val="11"/>
        <color theme="1"/>
        <rFont val="Calibri"/>
        <family val="2"/>
        <charset val="204"/>
        <scheme val="minor"/>
      </rPr>
      <t>механизмов ускоренного решения</t>
    </r>
    <r>
      <rPr>
        <sz val="11"/>
        <color theme="1"/>
        <rFont val="Calibri"/>
        <family val="2"/>
        <charset val="204"/>
        <scheme val="minor"/>
      </rPr>
      <t xml:space="preserve">».
</t>
    </r>
    <r>
      <rPr>
        <b/>
        <u/>
        <sz val="11"/>
        <color theme="1"/>
        <rFont val="Calibri (Основной текст)"/>
        <charset val="204"/>
      </rPr>
      <t>Цель</t>
    </r>
    <r>
      <rPr>
        <sz val="11"/>
        <color theme="1"/>
        <rFont val="Calibri"/>
        <family val="2"/>
        <charset val="204"/>
        <scheme val="minor"/>
      </rPr>
      <t>, достигаемая показателем результативности: Увеличение доли обращений и сообщений, проблемы по которым решены с использованием механизмов ускоренного решения, закрепление таких механизмов соответствующими региональными, муниципальными или локальными нормативными актами.</t>
    </r>
  </si>
  <si>
    <t>SF + SP + SR + SG</t>
  </si>
  <si>
    <t>×100% =</t>
  </si>
  <si>
    <t>=</t>
  </si>
  <si>
    <t xml:space="preserve">N = </t>
  </si>
  <si>
    <t>F6 + P6 + R6 + G6</t>
  </si>
  <si>
    <t>F5 + P5 + R5 + G5</t>
  </si>
  <si>
    <r>
      <rPr>
        <b/>
        <sz val="14"/>
        <color theme="1"/>
        <rFont val="Times New Roman"/>
        <family val="1"/>
        <charset val="204"/>
      </rPr>
      <t>Показатель 5</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по которым реализованы мероприятия планов («дорожных карт») по устранению причин таких обращений и сообщений».</t>
    </r>
  </si>
  <si>
    <r>
      <rPr>
        <b/>
        <sz val="14"/>
        <color theme="1"/>
        <rFont val="Times New Roman"/>
        <family val="1"/>
        <charset val="204"/>
      </rPr>
      <t>Показатель 4</t>
    </r>
    <r>
      <rPr>
        <sz val="14"/>
        <color theme="1"/>
        <rFont val="Times New Roman"/>
        <family val="1"/>
        <charset val="204"/>
      </rPr>
      <t>: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r>
  </si>
  <si>
    <r>
      <rPr>
        <b/>
        <sz val="14"/>
        <color theme="1"/>
        <rFont val="Times New Roman"/>
        <family val="1"/>
        <charset val="204"/>
      </rPr>
      <t>Показатель 3</t>
    </r>
    <r>
      <rPr>
        <sz val="14"/>
        <color theme="1"/>
        <rFont val="Times New Roman"/>
        <family val="1"/>
        <charset val="204"/>
      </rPr>
      <t>: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 интерактивное взаимодействие с гражданами и организациями для решения актуальных задач посредством информирования в социальных сетях».</t>
    </r>
  </si>
  <si>
    <t>F2 + P2 + R2 + G2</t>
  </si>
  <si>
    <t>G6</t>
  </si>
  <si>
    <t>R6</t>
  </si>
  <si>
    <r>
      <rPr>
        <b/>
        <sz val="14"/>
        <color theme="1"/>
        <rFont val="Times New Roman"/>
        <family val="1"/>
        <charset val="204"/>
      </rPr>
      <t>Показатель 2</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системы автоматизированной доставки обращения до конечного исполнителя».</t>
    </r>
  </si>
  <si>
    <t>P6</t>
  </si>
  <si>
    <t>F6</t>
  </si>
  <si>
    <t>G5</t>
  </si>
  <si>
    <t>R5</t>
  </si>
  <si>
    <t>F1 + P1 + R1 + G1</t>
  </si>
  <si>
    <t>P5</t>
  </si>
  <si>
    <t>F5</t>
  </si>
  <si>
    <t>nS2</t>
  </si>
  <si>
    <t>nR2</t>
  </si>
  <si>
    <t>nS1</t>
  </si>
  <si>
    <r>
      <rPr>
        <b/>
        <sz val="14"/>
        <color theme="1"/>
        <rFont val="Times New Roman"/>
        <family val="1"/>
        <charset val="204"/>
      </rPr>
      <t>Показатель 1</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механизмов ускоренного решения».</t>
    </r>
  </si>
  <si>
    <t>nR1</t>
  </si>
  <si>
    <t>в %</t>
  </si>
  <si>
    <t>G2</t>
  </si>
  <si>
    <t>план</t>
  </si>
  <si>
    <t>R2</t>
  </si>
  <si>
    <t>P2</t>
  </si>
  <si>
    <t>F2</t>
  </si>
  <si>
    <t>G1</t>
  </si>
  <si>
    <t>R1</t>
  </si>
  <si>
    <t>Отчёт о достигнутых показателях, 
необходимых для достижения результатов 
в соответствии с постановлением Правительства Российской Федерации 
от 16 ноября 2020 г. № 1844,</t>
  </si>
  <si>
    <t>P1</t>
  </si>
  <si>
    <t>F1</t>
  </si>
  <si>
    <t>SG</t>
  </si>
  <si>
    <t>SR</t>
  </si>
  <si>
    <t>SP</t>
  </si>
  <si>
    <t>SF</t>
  </si>
  <si>
    <t>общее</t>
  </si>
  <si>
    <t>на 2023</t>
  </si>
  <si>
    <r>
      <rPr>
        <b/>
        <sz val="14"/>
        <color theme="1"/>
        <rFont val="Times New Roman"/>
        <family val="1"/>
        <charset val="204"/>
      </rPr>
      <t>Показатель 6</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при обработке которых использовались автоматизированные механизмы контроль решения проблемы, в том числе с использованием Глобальной навигационной спутниковой системы "ГЛОНАСС" и фотовидеофиксации».</t>
    </r>
  </si>
  <si>
    <r>
      <rPr>
        <b/>
        <sz val="14"/>
        <color theme="1"/>
        <rFont val="Times New Roman"/>
        <family val="1"/>
        <charset val="204"/>
      </rPr>
      <t>Показатель 7</t>
    </r>
    <r>
      <rPr>
        <sz val="14"/>
        <color theme="1"/>
        <rFont val="Times New Roman"/>
        <family val="1"/>
        <charset val="204"/>
      </rPr>
      <t>: Доля публичных слушаний, проведенных с использованием Платформы обратной связи</t>
    </r>
  </si>
  <si>
    <t>nR3</t>
  </si>
  <si>
    <t>nS3</t>
  </si>
  <si>
    <r>
      <rPr>
        <b/>
        <sz val="11"/>
        <color theme="1"/>
        <rFont val="Calibri"/>
        <family val="2"/>
        <charset val="204"/>
        <scheme val="minor"/>
      </rPr>
      <t>5.5</t>
    </r>
    <r>
      <rPr>
        <sz val="11"/>
        <color theme="1"/>
        <rFont val="Calibri"/>
        <family val="2"/>
        <charset val="204"/>
        <scheme val="minor"/>
      </rPr>
      <t xml:space="preserve"> Нажать </t>
    </r>
    <r>
      <rPr>
        <b/>
        <sz val="11"/>
        <color theme="1"/>
        <rFont val="Calibri"/>
        <family val="2"/>
        <charset val="204"/>
        <scheme val="minor"/>
      </rPr>
      <t>"+"</t>
    </r>
    <r>
      <rPr>
        <sz val="11"/>
        <color theme="1"/>
        <rFont val="Calibri"/>
        <family val="2"/>
        <charset val="204"/>
        <scheme val="minor"/>
      </rPr>
      <t xml:space="preserve"> и выбрать файл для загрузки. Пример:</t>
    </r>
  </si>
  <si>
    <t>(наименование организации)</t>
  </si>
  <si>
    <t>РОИВ/ОМСУ</t>
  </si>
  <si>
    <t>Должность</t>
  </si>
  <si>
    <t>указать должность</t>
  </si>
  <si>
    <t>СОГЛАСОВАНО</t>
  </si>
  <si>
    <t>И.И.Иванов</t>
  </si>
  <si>
    <r>
      <t xml:space="preserve"> Перед заполнением формы необходимо написать краткое название Вашего РОИВ / ОМСУ (</t>
    </r>
    <r>
      <rPr>
        <b/>
        <sz val="12"/>
        <color theme="1"/>
        <rFont val="Calibri"/>
        <family val="2"/>
        <charset val="204"/>
        <scheme val="minor"/>
      </rPr>
      <t>переименовать красный лист "Название РОИВ / ОМСУ"</t>
    </r>
    <r>
      <rPr>
        <sz val="12"/>
        <color theme="1"/>
        <rFont val="Calibri"/>
        <family val="2"/>
        <charset val="204"/>
        <scheme val="minor"/>
      </rPr>
      <t xml:space="preserve">) и указать контактные данные ответственного за свод отчетности ГАСУ </t>
    </r>
  </si>
  <si>
    <t xml:space="preserve">Рисунок 1 – Название вкладок </t>
  </si>
  <si>
    <t>Cведения об общем количестве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</si>
  <si>
    <r>
      <rPr>
        <sz val="11"/>
        <color theme="1"/>
        <rFont val="Calibri"/>
        <family val="2"/>
        <scheme val="minor"/>
      </rPr>
      <t xml:space="preserve">Cведения </t>
    </r>
    <r>
      <rPr>
        <b/>
        <sz val="11"/>
        <color theme="1"/>
        <rFont val="Calibri"/>
        <family val="2"/>
        <scheme val="minor"/>
      </rPr>
      <t>о количестве</t>
    </r>
    <r>
      <rPr>
        <sz val="11"/>
        <color theme="1"/>
        <rFont val="Calibri"/>
        <family val="2"/>
        <scheme val="minor"/>
      </rPr>
      <t xml:space="preserve">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r>
    <r>
      <rPr>
        <b/>
        <sz val="11"/>
        <color theme="1"/>
        <rFont val="Calibri"/>
        <family val="2"/>
        <scheme val="minor"/>
      </rPr>
      <t xml:space="preserve"> обеспечивающих </t>
    </r>
    <r>
      <rPr>
        <sz val="11"/>
        <color theme="1"/>
        <rFont val="Calibri"/>
        <family val="2"/>
        <scheme val="minor"/>
      </rPr>
      <t xml:space="preserve">интерактивное </t>
    </r>
    <r>
      <rPr>
        <b/>
        <sz val="11"/>
        <color theme="1"/>
        <rFont val="Calibri"/>
        <family val="2"/>
        <scheme val="minor"/>
      </rPr>
      <t>взаимодействие</t>
    </r>
    <r>
      <rPr>
        <sz val="11"/>
        <color theme="1"/>
        <rFont val="Calibri"/>
        <family val="2"/>
        <scheme val="minor"/>
      </rPr>
      <t xml:space="preserve"> с гражданами и организациями для решения актуальных задач посредством информирования </t>
    </r>
    <r>
      <rPr>
        <b/>
        <sz val="11"/>
        <color theme="1"/>
        <rFont val="Calibri"/>
        <family val="2"/>
        <scheme val="minor"/>
      </rPr>
      <t>в социальных сетях</t>
    </r>
  </si>
  <si>
    <r>
      <t xml:space="preserve">5.4 </t>
    </r>
    <r>
      <rPr>
        <sz val="11"/>
        <color theme="1"/>
        <rFont val="Calibri"/>
        <family val="2"/>
        <scheme val="minor"/>
      </rPr>
      <t>Документ загрузить в соответствующую</t>
    </r>
    <r>
      <rPr>
        <b/>
        <sz val="11"/>
        <color theme="1"/>
        <rFont val="Calibri"/>
        <family val="2"/>
        <charset val="204"/>
        <scheme val="minor"/>
      </rPr>
      <t xml:space="preserve"> папку показателя</t>
    </r>
  </si>
  <si>
    <t>В облако необходимо загрузить следующие файлы, распредилив их по уже созданным папкам:
- протокольные решения или иные документы о проведенных опросах, голосованиях через ПОС;
- протокольные решения о проведенных опросах, голосованиях через иные источники;
- НПА о голосовых системах (горячих линиях); 
- НПА и методички по сокращенным срокам рассмотрения обращений (меньше 30 дней);
- НПА о проведении Публичных слушаний через ПОС или внесенные изменения в Устав;
- Протокольные решения о проведенных Публичных слушаниях через ПОС.</t>
  </si>
  <si>
    <r>
      <rPr>
        <b/>
        <sz val="11"/>
        <color theme="1"/>
        <rFont val="Calibri"/>
        <family val="2"/>
        <charset val="204"/>
        <scheme val="minor"/>
      </rPr>
      <t>6. Показатель</t>
    </r>
    <r>
      <rPr>
        <sz val="11"/>
        <color theme="1"/>
        <rFont val="Calibri"/>
        <family val="2"/>
        <charset val="204"/>
        <scheme val="minor"/>
      </rPr>
      <t xml:space="preserve"> «</t>
    </r>
    <r>
      <rPr>
        <b/>
        <sz val="11"/>
        <color theme="1"/>
        <rFont val="Calibri"/>
        <family val="2"/>
        <charset val="204"/>
        <scheme val="minor"/>
      </rPr>
      <t xml:space="preserve">Доля обращений и сообщений </t>
    </r>
    <r>
      <rPr>
        <sz val="11"/>
        <color theme="1"/>
        <rFont val="Calibri"/>
        <family val="2"/>
        <charset val="204"/>
        <scheme val="minor"/>
      </rPr>
      <t xml:space="preserve">по социально значимым тематикам, при обработке которых использовались автоматизированные механизмы контроля решения проблемы, в том числе </t>
    </r>
    <r>
      <rPr>
        <b/>
        <sz val="11"/>
        <color theme="1"/>
        <rFont val="Calibri"/>
        <family val="2"/>
        <charset val="204"/>
        <scheme val="minor"/>
      </rPr>
      <t>с использованием Глобальной навигационной спутниковой системы «ГЛОНАСС» и фотовидеофиксации</t>
    </r>
    <r>
      <rPr>
        <sz val="11"/>
        <color theme="1"/>
        <rFont val="Calibri"/>
        <family val="2"/>
        <charset val="204"/>
        <scheme val="minor"/>
      </rPr>
      <t xml:space="preserve">».
</t>
    </r>
  </si>
  <si>
    <t>1 кв</t>
  </si>
  <si>
    <t>2 кв</t>
  </si>
  <si>
    <t>3 кв</t>
  </si>
  <si>
    <t>4 кв</t>
  </si>
  <si>
    <t>нарастающий итог</t>
  </si>
  <si>
    <t>Работа медицинских учреждений и их сотрудников</t>
  </si>
  <si>
    <t>Проведение ремонта автомобильных дорог</t>
  </si>
  <si>
    <t>Добавление, изменение и отмена маршрута</t>
  </si>
  <si>
    <t>Некачественная услуга по предоставлению электроэнергии</t>
  </si>
  <si>
    <t>Отчетный кв</t>
  </si>
  <si>
    <t>за отчётный период с 01 января по 31 декабря 2023 г.</t>
  </si>
  <si>
    <t>Вопросы социального обеспечения, социальной поддержки и социальной помощи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t>
  </si>
  <si>
    <t>Раздельное накопление и вывоз вторичных материальных ресурсов</t>
  </si>
  <si>
    <t>Неудовлетворительное качество предоставления услуги отопление в МКД</t>
  </si>
  <si>
    <t>Зимнее содержание автомобильных дорог</t>
  </si>
  <si>
    <t>Организация летнего отдыха детей</t>
  </si>
  <si>
    <t>Организация образовательного процесса, включая содержание образовательных организаций</t>
  </si>
  <si>
    <t>Более 3-х публикаций в неделю? (да / нет)</t>
  </si>
  <si>
    <t>https://cloud.mail.ru/public/hmqp/3c5djFHcS</t>
  </si>
  <si>
    <t>без пароля</t>
  </si>
  <si>
    <t>Общее количество обращений и сообщений граждан по социально значимым тематикам за II квартал 2025 года, поступившим в порядке, установленном Федеральным законом от 2 мая 2006 г. № 59-ФЗ «О порядке рассмотрения обращений граждан Российской Федерации» в т.ч. в подведомственные организации</t>
  </si>
  <si>
    <t>Общее количество обращений и сообщений, по социально значимым тематикам за II квартал 2025 года, поступившим через платформу обратной связи (далее – ПОС). В т.ч. в подведомственные организации</t>
  </si>
  <si>
    <t>Общее количество обращений и сообщений по социально значимым тематикам за II квартал 2025 года, поступившим через региональные и муниципальные цифровые системы обратной связи, в т.ч. в подведомственные организации</t>
  </si>
  <si>
    <t>Общее количество обращений и сообщений по социально значимым тематикам за II квартал 2025 года, поступившим через региональные и муниципальные голосовые системы обратной связи, в т.ч. в подведомственные организации</t>
  </si>
  <si>
    <t>количество обращений и сообщений граждан по социально значимым тематикам за II квартал 2025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</si>
  <si>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II квартал 2025 года, поступившим через платформу обратной связи (далее – ПОС),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</si>
  <si>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II квартал 2025 года, поступившим через региональные и муниципальные цифровые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</si>
  <si>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II квартал 2025 года, поступившим через региональные и муниципальные голосовые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</si>
  <si>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II квартал 2025 года, поступившим в порядке, установленном 59-ФЗ,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</si>
  <si>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II квартал 2025 года, поступившим через региональные и муниципальные голосовые системы обратной связи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</si>
  <si>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II квартал 2025 года, поступивших через региональные и муниципальные цифровые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</si>
  <si>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II квартал 2025 года, поступивших через региональные и муниципальные голосовые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</si>
  <si>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II квартал 2025 года, поступивших в порядке, установленном 59-ФЗ,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</si>
  <si>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тематикамза II квартал 2025 года, поступивших через ПОС,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</si>
  <si>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 за II квартал 2025 года, поступивших через региональные и муниципальные цифровые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</si>
  <si>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за II квартал 2025 года, поступивших через региональные и муниципальные голосовые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</si>
  <si>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 за  II квартал 2025 года, поступившим через платформу обратной связи (далее – ПОС),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</si>
  <si>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II квартал 2025 года, поступившим через региональные и муниципальные цифровые системы обратной связи,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</si>
  <si>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II квартал 2025 года, поступившим в порядке, установленном 59-ФЗ,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</si>
  <si>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II  квартал 2025 года, поступивших через ПОС, по которым реализованы мероприятия планов («дорожных карт») по устранению причин таких обращений и сообщений, в т.ч. в подведомственные организации</t>
  </si>
  <si>
    <r>
      <rPr>
        <b/>
        <sz val="11"/>
        <color theme="1"/>
        <rFont val="Calibri"/>
        <family val="2"/>
        <charset val="204"/>
        <scheme val="minor"/>
      </rPr>
      <t>Количество обращений и сообщений граждан по социально значимым тематикам</t>
    </r>
    <r>
      <rPr>
        <sz val="11"/>
        <color theme="1"/>
        <rFont val="Calibri"/>
        <family val="2"/>
        <charset val="204"/>
        <scheme val="minor"/>
      </rPr>
      <t xml:space="preserve"> за II квартал 2025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t>
    </r>
    <r>
      <rPr>
        <b/>
        <sz val="11"/>
        <color theme="1"/>
        <rFont val="Calibri"/>
        <family val="2"/>
        <charset val="204"/>
        <scheme val="minor"/>
      </rPr>
      <t xml:space="preserve"> с использованием механизмов ускоренного решения</t>
    </r>
    <r>
      <rPr>
        <sz val="11"/>
        <color theme="1"/>
        <rFont val="Calibri"/>
        <family val="2"/>
        <charset val="204"/>
        <scheme val="minor"/>
      </rPr>
      <t xml:space="preserve">, в случаях, когда такие механизмы установлены соответствующими региональными, муниципальными или локальными нормативными актами. </t>
    </r>
  </si>
  <si>
    <t>Администрация Ромодановского муниципального района</t>
  </si>
  <si>
    <t xml:space="preserve">да </t>
  </si>
  <si>
    <t>https://vk.com/club175215224</t>
  </si>
  <si>
    <t>https://ok.ru/group/54519741350065</t>
  </si>
  <si>
    <t>https://t.me/romodanovo1</t>
  </si>
  <si>
    <t>Администрация Ромодановского                                 сельского поселения</t>
  </si>
  <si>
    <t xml:space="preserve"> https://vk.com/club185883566</t>
  </si>
  <si>
    <t>Администрация Алтарского сельского поселения</t>
  </si>
  <si>
    <t>https://vk.com/club203340595</t>
  </si>
  <si>
    <t>Администрация Анненковского сельского поселения</t>
  </si>
  <si>
    <t>https://vk.com/public182687612</t>
  </si>
  <si>
    <t>Администрация Белозерьевского сельского поселения</t>
  </si>
  <si>
    <t>https://vk.com/club47660474</t>
  </si>
  <si>
    <t>Администрация Константиновского сельского поселения</t>
  </si>
  <si>
    <t xml:space="preserve"> https://vk.com/public203392241</t>
  </si>
  <si>
    <t>Администрация Кочуновского сельского поселения</t>
  </si>
  <si>
    <t xml:space="preserve"> https://vk.com/public185957200</t>
  </si>
  <si>
    <t>https://ok.ru/group/55831141154888</t>
  </si>
  <si>
    <t>Администрация Липкинского сельского поселения</t>
  </si>
  <si>
    <t xml:space="preserve"> https://vk.com/public203365727</t>
  </si>
  <si>
    <t xml:space="preserve"> https://ok.ru/group/62083192520949</t>
  </si>
  <si>
    <t>Администрация Набережного сельского поселения</t>
  </si>
  <si>
    <t xml:space="preserve"> https://vk.com/public186943882</t>
  </si>
  <si>
    <t>Администрация Пушкинского сельского поселения</t>
  </si>
  <si>
    <t>https://vk.com/public203363742</t>
  </si>
  <si>
    <t>Администрация Пятинского сельского поселения</t>
  </si>
  <si>
    <t xml:space="preserve"> https://vk.com/public203391418</t>
  </si>
  <si>
    <t xml:space="preserve"> https://ok.ru/group/59263543214226</t>
  </si>
  <si>
    <t>Администрация Салминского сельского поселения</t>
  </si>
  <si>
    <t xml:space="preserve"> https://vk.com/public185955345</t>
  </si>
  <si>
    <t>https://ok.ru/group/61080550703145</t>
  </si>
  <si>
    <t>Администрация Трофимовщинского сельского поселения</t>
  </si>
  <si>
    <t>https://vk.com/public203388997</t>
  </si>
  <si>
    <t>Совет депутатов Алтарского сельского поселения</t>
  </si>
  <si>
    <t>https://vk.com/public217443233</t>
  </si>
  <si>
    <t>Совет депутатов Анненковского сельского поселения</t>
  </si>
  <si>
    <t>https://vk.com/public217439145</t>
  </si>
  <si>
    <t xml:space="preserve">Совет депутатов Константиновского сельского поселения </t>
  </si>
  <si>
    <t>https://vk.com/public217445887</t>
  </si>
  <si>
    <t>Совет депутатов Кочуновского сельского поселения</t>
  </si>
  <si>
    <t>https://vk.com/public217469737</t>
  </si>
  <si>
    <t>https://ok.ru/group/70000001246024</t>
  </si>
  <si>
    <t>Совет депутатов Липкинского сельского поселения</t>
  </si>
  <si>
    <t>https://vk.com/public217492419</t>
  </si>
  <si>
    <t>Совет депутатов Набережного сельского поселения</t>
  </si>
  <si>
    <t>https://vk.com/public217486339</t>
  </si>
  <si>
    <t>Совет депутатов Пушкинского сельского поселения</t>
  </si>
  <si>
    <t>https://vk.com/public217441035</t>
  </si>
  <si>
    <t>Совет депутатов Пятинского сельского поселения</t>
  </si>
  <si>
    <t>https://vk.com/public217442394</t>
  </si>
  <si>
    <t>Совет депутатов Ромодановского муниципального района</t>
  </si>
  <si>
    <t>https://vk.com/public217463619</t>
  </si>
  <si>
    <t>Совет депутатов Ромодановского сельского поселения</t>
  </si>
  <si>
    <t>https://vk.com/public217510141</t>
  </si>
  <si>
    <t>Совет депутатов Салминского сельского поселения</t>
  </si>
  <si>
    <t>https://vk.com/public217446511</t>
  </si>
  <si>
    <t>Совет депутатов Трофимовщинского сельского поселения</t>
  </si>
  <si>
    <t>Совет депутатов Белозерьевского сельского поселения</t>
  </si>
  <si>
    <t>https://vk.com/public56714315</t>
  </si>
  <si>
    <t>МБОУ "Атьминская СОШ"</t>
  </si>
  <si>
    <t>https://vk.com/public194903746</t>
  </si>
  <si>
    <t xml:space="preserve"> https://ok.ru/group/61527578247269</t>
  </si>
  <si>
    <t>МБОУ "Красноузельская СОШ"</t>
  </si>
  <si>
    <t xml:space="preserve"> https://vk.com/public199957520</t>
  </si>
  <si>
    <t>https://ok.ru/group/60722729123924</t>
  </si>
  <si>
    <t>МБОУ "Пятинская СОШ"</t>
  </si>
  <si>
    <t>https://vk.com/club217395274</t>
  </si>
  <si>
    <t>https://ok.ru/group/62012293120177</t>
  </si>
  <si>
    <t>МБОУ "Алтарская СОШ"</t>
  </si>
  <si>
    <t>https://vk.com/public205894397</t>
  </si>
  <si>
    <t>МБОУ "Белозерьевская СОШ"</t>
  </si>
  <si>
    <t>https://vk.com/club200381536</t>
  </si>
  <si>
    <t>МБОУ "Ромодановская СОШ № 1"</t>
  </si>
  <si>
    <t>https://vk.com/public182944609</t>
  </si>
  <si>
    <t>МБОУ "Ромодановская СОШ № 2"</t>
  </si>
  <si>
    <t>https://vk.com/public166209663</t>
  </si>
  <si>
    <t>МБОУ "Ромодановская СОШ № 3"</t>
  </si>
  <si>
    <t>https://vk.com/public195011678</t>
  </si>
  <si>
    <t>Ромодановская ДЮСШ</t>
  </si>
  <si>
    <t>https://vk.com/public205545418</t>
  </si>
  <si>
    <t>МБДОУ "Детский сад "Аленушка"</t>
  </si>
  <si>
    <t xml:space="preserve"> https://vk.com/public204680186</t>
  </si>
  <si>
    <t>МБДОУ "Детский сад комбинированного вида"</t>
  </si>
  <si>
    <t xml:space="preserve"> https://vk.com/public205442023</t>
  </si>
  <si>
    <t>МБДОУ "Детский сад "Солнышко"</t>
  </si>
  <si>
    <t>https://vk.com/public194595123</t>
  </si>
  <si>
    <t>МБУК "Ромодановский РДК"</t>
  </si>
  <si>
    <t xml:space="preserve"> https://vk.com/public183440717</t>
  </si>
  <si>
    <t>Ромодановская библиотека им. Н.Эркая</t>
  </si>
  <si>
    <t>https://vk.com/bibliorom</t>
  </si>
  <si>
    <t>Историко-краеведческий музей</t>
  </si>
  <si>
    <t xml:space="preserve"> https://vk.com/public207990611</t>
  </si>
  <si>
    <t>МБУ ДО "Детская школа искусств"</t>
  </si>
  <si>
    <t xml:space="preserve"> https://vk.com/public194549677</t>
  </si>
  <si>
    <t>МБДОУ "Белозерьевский детский сад "Солнышко"</t>
  </si>
  <si>
    <t>https://vk.com/public205865582</t>
  </si>
  <si>
    <t>МБУ ДО "Ромодановский РДДТ"</t>
  </si>
  <si>
    <t>https://vk.com/club216315804</t>
  </si>
  <si>
    <t>Дом детского творчества</t>
  </si>
  <si>
    <t>https://ok.ru/group/59304765620245</t>
  </si>
  <si>
    <t>Управление по социальной работе Ромодановского района</t>
  </si>
  <si>
    <t>https://vk.com/public217388907</t>
  </si>
  <si>
    <t>МКУ "ЕДДС Ромодановского муниципального района"</t>
  </si>
  <si>
    <t>https://vk.com/club196011964</t>
  </si>
  <si>
    <t>МУП "Коммунальник"</t>
  </si>
  <si>
    <t>https://vk.com/public217489095</t>
  </si>
  <si>
    <t>МКАУ "ОМВА документов по личному составу"</t>
  </si>
  <si>
    <t>https://vk.com/public221144316</t>
  </si>
  <si>
    <t>нет</t>
  </si>
  <si>
    <t>О вынесении на публичные слушания отчета об исполнении бюджета Анненковского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</si>
  <si>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Белозерьевского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</si>
  <si>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Константиновского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</si>
  <si>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Кочуновского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</si>
  <si>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Липкинского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</si>
  <si>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Набережного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</si>
  <si>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Пушкинского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</si>
  <si>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Пятинского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</si>
  <si>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Салминского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</si>
  <si>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Трофимовдщинского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</si>
  <si>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Ромодановского сельского поселения Ромодановского муниципального района Республики Мордовия за 2024 год</t>
  </si>
  <si>
    <t>О вынесении на публичные слушания отчета об исполнении бюджета Ромодановского муниципального района Республики Мордовия за 2024 год</t>
  </si>
  <si>
    <t xml:space="preserve"> О внесении изменений в Правила землепользования и застройки Белозеръевского сельского поселения Ромодановского муниципального района Республики Мордовия</t>
  </si>
  <si>
    <t>О внесении изменений и дополнений в Устав Алтарского
сельского поселения Ромодановского муниципального района Республики
Мордовия</t>
  </si>
  <si>
    <t xml:space="preserve">Форма промежуточной отчетности ГАСУ за II квартал 2025 года  </t>
  </si>
  <si>
    <t>Сведения о проведенных общественных слушниях, проведенных через ПОС</t>
  </si>
</sst>
</file>

<file path=xl/styles.xml><?xml version="1.0" encoding="utf-8"?>
<styleSheet xmlns="http://schemas.openxmlformats.org/spreadsheetml/2006/main">
  <fonts count="48">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rgb="FF9C6500"/>
      <name val="Calibri"/>
      <family val="2"/>
      <charset val="204"/>
      <scheme val="minor"/>
    </font>
    <font>
      <b/>
      <sz val="11"/>
      <color theme="0"/>
      <name val="Calibri"/>
      <family val="2"/>
      <charset val="204"/>
      <scheme val="minor"/>
    </font>
    <font>
      <b/>
      <sz val="11"/>
      <color theme="1"/>
      <name val="Calibri"/>
      <family val="2"/>
      <charset val="204"/>
      <scheme val="minor"/>
    </font>
    <font>
      <sz val="11"/>
      <color theme="1"/>
      <name val="Calibri"/>
      <family val="2"/>
      <charset val="204"/>
    </font>
    <font>
      <sz val="11"/>
      <color theme="1"/>
      <name val="Times New Roman"/>
      <family val="1"/>
      <charset val="204"/>
    </font>
    <font>
      <sz val="11"/>
      <color theme="1"/>
      <name val="Calibri"/>
      <family val="2"/>
      <scheme val="minor"/>
    </font>
    <font>
      <b/>
      <sz val="10"/>
      <color theme="1"/>
      <name val="Times New Roman"/>
      <family val="1"/>
      <charset val="204"/>
    </font>
    <font>
      <sz val="10"/>
      <name val="Times New Roman"/>
      <family val="1"/>
      <charset val="204"/>
    </font>
    <font>
      <b/>
      <sz val="12"/>
      <color theme="1"/>
      <name val="Calibri"/>
      <family val="2"/>
      <charset val="204"/>
      <scheme val="minor"/>
    </font>
    <font>
      <b/>
      <sz val="10"/>
      <name val="Times New Roman"/>
      <family val="1"/>
      <charset val="204"/>
    </font>
    <font>
      <b/>
      <sz val="14"/>
      <color theme="1"/>
      <name val="Calibri"/>
      <family val="2"/>
      <charset val="204"/>
      <scheme val="minor"/>
    </font>
    <font>
      <sz val="14"/>
      <color theme="1"/>
      <name val="Calibri"/>
      <family val="2"/>
      <charset val="204"/>
      <scheme val="minor"/>
    </font>
    <font>
      <sz val="11"/>
      <name val="Calibri"/>
      <family val="2"/>
      <charset val="204"/>
      <scheme val="minor"/>
    </font>
    <font>
      <sz val="12"/>
      <color theme="1"/>
      <name val="Calibri"/>
      <family val="2"/>
      <charset val="204"/>
      <scheme val="minor"/>
    </font>
    <font>
      <sz val="20"/>
      <color theme="1"/>
      <name val="Calibri"/>
      <family val="2"/>
      <charset val="204"/>
      <scheme val="minor"/>
    </font>
    <font>
      <sz val="16"/>
      <color theme="1"/>
      <name val="Calibri"/>
      <family val="2"/>
      <charset val="204"/>
      <scheme val="minor"/>
    </font>
    <font>
      <b/>
      <sz val="16"/>
      <color theme="1"/>
      <name val="Calibri"/>
      <family val="2"/>
      <charset val="204"/>
      <scheme val="minor"/>
    </font>
    <font>
      <u/>
      <sz val="11"/>
      <color theme="10"/>
      <name val="Calibri"/>
      <family val="2"/>
      <charset val="204"/>
      <scheme val="minor"/>
    </font>
    <font>
      <sz val="22"/>
      <color rgb="FF9C6500"/>
      <name val="Calibri"/>
      <family val="2"/>
      <charset val="204"/>
      <scheme val="minor"/>
    </font>
    <font>
      <sz val="26"/>
      <color theme="1"/>
      <name val="Calibri"/>
      <family val="2"/>
      <charset val="204"/>
      <scheme val="minor"/>
    </font>
    <font>
      <b/>
      <sz val="1"/>
      <color theme="1"/>
      <name val="Calibri"/>
      <family val="2"/>
      <charset val="204"/>
      <scheme val="minor"/>
    </font>
    <font>
      <sz val="11"/>
      <color rgb="FF000000"/>
      <name val="Calibri"/>
      <family val="2"/>
      <charset val="204"/>
      <scheme val="minor"/>
    </font>
    <font>
      <b/>
      <sz val="11"/>
      <color theme="1"/>
      <name val="Calibri"/>
      <family val="2"/>
      <scheme val="minor"/>
    </font>
    <font>
      <sz val="16"/>
      <color rgb="FFFF0000"/>
      <name val="Calibri"/>
      <family val="2"/>
      <charset val="204"/>
      <scheme val="minor"/>
    </font>
    <font>
      <sz val="12"/>
      <color rgb="FF000000"/>
      <name val="Calibri"/>
      <family val="2"/>
      <charset val="204"/>
      <scheme val="minor"/>
    </font>
    <font>
      <b/>
      <u/>
      <sz val="11"/>
      <color theme="1"/>
      <name val="Calibri (Основной текст)"/>
      <charset val="204"/>
    </font>
    <font>
      <sz val="11"/>
      <color rgb="FFFF0000"/>
      <name val="Calibri"/>
      <family val="2"/>
      <charset val="204"/>
      <scheme val="minor"/>
    </font>
    <font>
      <sz val="14"/>
      <color theme="1"/>
      <name val="Times New Roman"/>
      <family val="1"/>
      <charset val="204"/>
    </font>
    <font>
      <sz val="14"/>
      <color rgb="FFFF0000"/>
      <name val="Times New Roman"/>
      <family val="1"/>
      <charset val="204"/>
    </font>
    <font>
      <b/>
      <sz val="14"/>
      <color theme="1"/>
      <name val="Times New Roman"/>
      <family val="1"/>
      <charset val="204"/>
    </font>
    <font>
      <sz val="12"/>
      <color theme="1"/>
      <name val="Times New Roman"/>
      <family val="1"/>
      <charset val="204"/>
    </font>
    <font>
      <sz val="10"/>
      <color theme="1"/>
      <name val="Times New Roman"/>
      <family val="1"/>
      <charset val="204"/>
    </font>
    <font>
      <sz val="8"/>
      <color theme="1"/>
      <name val="Times New Roman"/>
      <family val="1"/>
      <charset val="204"/>
    </font>
    <font>
      <i/>
      <sz val="10"/>
      <color theme="1"/>
      <name val="Times New Roman"/>
      <family val="1"/>
      <charset val="204"/>
    </font>
    <font>
      <i/>
      <sz val="14"/>
      <name val="Times New Roman"/>
      <family val="1"/>
      <charset val="204"/>
    </font>
    <font>
      <i/>
      <sz val="14"/>
      <color theme="1"/>
      <name val="Times New Roman"/>
      <family val="1"/>
      <charset val="204"/>
    </font>
    <font>
      <sz val="14"/>
      <color rgb="FFFFFF00"/>
      <name val="Times New Roman"/>
      <family val="1"/>
      <charset val="204"/>
    </font>
    <font>
      <i/>
      <sz val="14"/>
      <color rgb="FFFF0000"/>
      <name val="Times New Roman"/>
      <family val="1"/>
      <charset val="204"/>
    </font>
    <font>
      <sz val="14"/>
      <color rgb="FF9C6500"/>
      <name val="Calibri"/>
      <family val="2"/>
      <charset val="204"/>
      <scheme val="minor"/>
    </font>
    <font>
      <sz val="10"/>
      <color rgb="FFFF0000"/>
      <name val="Times New Roman"/>
      <family val="1"/>
      <charset val="204"/>
    </font>
    <font>
      <sz val="11"/>
      <color rgb="FFFF0000"/>
      <name val="Times New Roman"/>
      <family val="1"/>
      <charset val="204"/>
    </font>
    <font>
      <sz val="8"/>
      <color rgb="FFFF0000"/>
      <name val="Times New Roman"/>
      <family val="1"/>
      <charset val="204"/>
    </font>
    <font>
      <b/>
      <sz val="8"/>
      <color theme="1"/>
      <name val="Times New Roman"/>
      <family val="1"/>
      <charset val="204"/>
    </font>
    <font>
      <b/>
      <sz val="11"/>
      <color rgb="FF000000"/>
      <name val="Calibri"/>
      <family val="2"/>
      <charset val="204"/>
      <scheme val="minor"/>
    </font>
    <font>
      <sz val="11"/>
      <color rgb="FF0B1F33"/>
      <name val="Calibri"/>
      <family val="2"/>
      <charset val="204"/>
      <scheme val="minor"/>
    </font>
  </fonts>
  <fills count="15">
    <fill>
      <patternFill patternType="none"/>
    </fill>
    <fill>
      <patternFill patternType="gray125"/>
    </fill>
    <fill>
      <patternFill patternType="solid">
        <fgColor rgb="FFFFEB9C"/>
      </patternFill>
    </fill>
    <fill>
      <patternFill patternType="solid">
        <fgColor rgb="FFA5A5A5"/>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00B050"/>
        <bgColor indexed="64"/>
      </patternFill>
    </fill>
    <fill>
      <patternFill patternType="solid">
        <fgColor rgb="FF7030A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s>
  <borders count="6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3" fillId="2" borderId="0" applyNumberFormat="0" applyBorder="0" applyAlignment="0" applyProtection="0"/>
    <xf numFmtId="0" fontId="4" fillId="3" borderId="1" applyNumberFormat="0" applyAlignment="0" applyProtection="0"/>
    <xf numFmtId="0" fontId="8" fillId="0" borderId="0"/>
    <xf numFmtId="0" fontId="20" fillId="0" borderId="0" applyNumberFormat="0" applyFill="0" applyBorder="0" applyAlignment="0" applyProtection="0"/>
  </cellStyleXfs>
  <cellXfs count="394">
    <xf numFmtId="0" fontId="0" fillId="0" borderId="0" xfId="0"/>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left" vertical="center" wrapText="1"/>
    </xf>
    <xf numFmtId="0" fontId="0" fillId="0" borderId="0" xfId="0" applyAlignment="1">
      <alignment vertical="center"/>
    </xf>
    <xf numFmtId="0" fontId="0" fillId="0" borderId="5" xfId="0" applyBorder="1" applyAlignment="1">
      <alignment horizontal="left" vertical="center"/>
    </xf>
    <xf numFmtId="0" fontId="6" fillId="0" borderId="6" xfId="0" applyFont="1" applyBorder="1" applyAlignment="1">
      <alignment vertical="center" wrapText="1"/>
    </xf>
    <xf numFmtId="0" fontId="0" fillId="0" borderId="6" xfId="0" applyBorder="1" applyAlignment="1">
      <alignment vertical="center" wrapText="1"/>
    </xf>
    <xf numFmtId="0" fontId="0" fillId="0" borderId="1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vertical="center" wrapText="1"/>
    </xf>
    <xf numFmtId="0" fontId="6" fillId="0" borderId="2" xfId="0" applyFont="1" applyBorder="1" applyAlignment="1">
      <alignment vertical="center" wrapText="1"/>
    </xf>
    <xf numFmtId="0" fontId="0" fillId="0" borderId="3" xfId="0" applyBorder="1" applyAlignment="1">
      <alignment vertical="center" wrapText="1"/>
    </xf>
    <xf numFmtId="0" fontId="0" fillId="0" borderId="13" xfId="0" applyBorder="1" applyAlignment="1">
      <alignment horizontal="left" vertical="center"/>
    </xf>
    <xf numFmtId="0" fontId="9" fillId="0" borderId="11" xfId="3" applyFont="1" applyBorder="1" applyAlignment="1">
      <alignment horizontal="center" vertical="top"/>
    </xf>
    <xf numFmtId="0" fontId="9" fillId="0" borderId="2" xfId="3" applyFont="1" applyBorder="1" applyAlignment="1">
      <alignment horizontal="center" vertical="top"/>
    </xf>
    <xf numFmtId="0" fontId="9" fillId="0" borderId="7" xfId="3" applyFont="1" applyBorder="1" applyAlignment="1">
      <alignment horizontal="center" vertical="top"/>
    </xf>
    <xf numFmtId="0" fontId="9" fillId="0" borderId="8" xfId="3" applyFont="1" applyBorder="1" applyAlignment="1">
      <alignment horizontal="center"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5" fillId="0" borderId="17" xfId="0" applyFont="1" applyBorder="1" applyAlignment="1">
      <alignment horizontal="center" vertical="center" wrapText="1"/>
    </xf>
    <xf numFmtId="1" fontId="0" fillId="0" borderId="0" xfId="0" applyNumberFormat="1"/>
    <xf numFmtId="0" fontId="9" fillId="0" borderId="24" xfId="3" applyFont="1" applyBorder="1" applyAlignment="1">
      <alignment horizontal="center" vertical="top"/>
    </xf>
    <xf numFmtId="0" fontId="9" fillId="0" borderId="4" xfId="3" applyFont="1" applyBorder="1" applyAlignment="1">
      <alignment horizontal="center" vertical="top"/>
    </xf>
    <xf numFmtId="0" fontId="5" fillId="0" borderId="2" xfId="0" applyFont="1" applyBorder="1" applyAlignment="1">
      <alignment horizontal="center" vertical="center"/>
    </xf>
    <xf numFmtId="0" fontId="12" fillId="0" borderId="29" xfId="3" applyFont="1" applyBorder="1" applyAlignment="1">
      <alignment vertical="top" wrapText="1"/>
    </xf>
    <xf numFmtId="1" fontId="5" fillId="0" borderId="28"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0" fillId="0" borderId="0" xfId="0" applyAlignment="1">
      <alignment vertical="top" wrapText="1"/>
    </xf>
    <xf numFmtId="0" fontId="5" fillId="0" borderId="3" xfId="0" applyFont="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3" xfId="0" applyBorder="1" applyAlignment="1">
      <alignment horizontal="left" vertical="top" wrapText="1"/>
    </xf>
    <xf numFmtId="0" fontId="13" fillId="0" borderId="0" xfId="0" applyFont="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24" xfId="0" applyBorder="1" applyAlignment="1">
      <alignment horizontal="left" vertical="center"/>
    </xf>
    <xf numFmtId="0" fontId="0" fillId="0" borderId="4" xfId="0" applyBorder="1" applyAlignment="1">
      <alignment vertical="center" wrapText="1"/>
    </xf>
    <xf numFmtId="0" fontId="0" fillId="0" borderId="30" xfId="0" applyBorder="1" applyAlignment="1">
      <alignment vertical="center" wrapText="1"/>
    </xf>
    <xf numFmtId="0" fontId="0" fillId="0" borderId="4" xfId="0" applyBorder="1" applyAlignment="1">
      <alignment horizontal="left" vertical="center" wrapText="1"/>
    </xf>
    <xf numFmtId="0" fontId="0" fillId="0" borderId="24" xfId="0" applyBorder="1" applyAlignment="1">
      <alignment horizontal="left" vertical="top" wrapText="1"/>
    </xf>
    <xf numFmtId="0" fontId="0" fillId="0" borderId="2"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8" xfId="0" applyBorder="1" applyAlignment="1">
      <alignment horizontal="center" vertical="center" wrapText="1"/>
    </xf>
    <xf numFmtId="0" fontId="14" fillId="0" borderId="0" xfId="0" applyFont="1" applyAlignment="1">
      <alignment horizontal="center" vertical="center" wrapText="1"/>
    </xf>
    <xf numFmtId="0" fontId="0" fillId="11" borderId="0" xfId="0" applyFill="1" applyAlignment="1">
      <alignment wrapText="1"/>
    </xf>
    <xf numFmtId="0" fontId="0" fillId="10" borderId="0" xfId="0" applyFill="1" applyAlignment="1">
      <alignment wrapText="1"/>
    </xf>
    <xf numFmtId="0" fontId="0" fillId="4" borderId="0" xfId="0" applyFill="1" applyAlignment="1">
      <alignment wrapText="1"/>
    </xf>
    <xf numFmtId="0" fontId="0" fillId="9" borderId="0" xfId="0" applyFill="1" applyAlignment="1">
      <alignment wrapText="1"/>
    </xf>
    <xf numFmtId="1" fontId="5" fillId="0" borderId="37" xfId="0" applyNumberFormat="1" applyFont="1" applyBorder="1" applyAlignment="1">
      <alignment horizontal="center" vertical="center"/>
    </xf>
    <xf numFmtId="1" fontId="5" fillId="0" borderId="41" xfId="0" applyNumberFormat="1" applyFont="1" applyBorder="1" applyAlignment="1">
      <alignment horizontal="center" vertical="center"/>
    </xf>
    <xf numFmtId="1" fontId="5" fillId="0" borderId="38" xfId="0" applyNumberFormat="1" applyFont="1" applyBorder="1" applyAlignment="1">
      <alignment horizontal="center" vertical="center"/>
    </xf>
    <xf numFmtId="0" fontId="10" fillId="0" borderId="30" xfId="3" applyFont="1" applyBorder="1" applyAlignment="1">
      <alignment vertical="top" wrapText="1"/>
    </xf>
    <xf numFmtId="0" fontId="10" fillId="0" borderId="15" xfId="3" applyFont="1" applyBorder="1" applyAlignment="1">
      <alignment vertical="top" wrapText="1"/>
    </xf>
    <xf numFmtId="0" fontId="10" fillId="0" borderId="17" xfId="3" applyFont="1" applyBorder="1" applyAlignment="1">
      <alignment vertical="top" wrapText="1"/>
    </xf>
    <xf numFmtId="0" fontId="0" fillId="0" borderId="0" xfId="0"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1" fontId="0" fillId="0" borderId="24" xfId="0" applyNumberFormat="1" applyBorder="1" applyAlignment="1">
      <alignment horizontal="center" vertical="center"/>
    </xf>
    <xf numFmtId="1" fontId="0" fillId="0" borderId="4" xfId="0" applyNumberFormat="1" applyBorder="1" applyAlignment="1">
      <alignment horizontal="center" vertical="center"/>
    </xf>
    <xf numFmtId="1" fontId="0" fillId="0" borderId="35" xfId="0" applyNumberFormat="1" applyBorder="1" applyAlignment="1">
      <alignment horizontal="center" vertical="center"/>
    </xf>
    <xf numFmtId="1" fontId="0" fillId="0" borderId="20" xfId="0" applyNumberFormat="1" applyBorder="1" applyAlignment="1">
      <alignment horizontal="center" vertical="center"/>
    </xf>
    <xf numFmtId="1" fontId="0" fillId="0" borderId="11" xfId="0" applyNumberFormat="1" applyBorder="1" applyAlignment="1">
      <alignment horizontal="center" vertical="center"/>
    </xf>
    <xf numFmtId="1" fontId="0" fillId="0" borderId="2" xfId="0" applyNumberFormat="1" applyBorder="1" applyAlignment="1">
      <alignment horizontal="center" vertical="center"/>
    </xf>
    <xf numFmtId="1" fontId="0" fillId="0" borderId="12" xfId="0" applyNumberFormat="1" applyBorder="1" applyAlignment="1">
      <alignment horizontal="center" vertical="center"/>
    </xf>
    <xf numFmtId="1" fontId="0" fillId="0" borderId="26" xfId="0" applyNumberFormat="1" applyBorder="1" applyAlignment="1">
      <alignment horizontal="center" vertical="center"/>
    </xf>
    <xf numFmtId="1" fontId="0" fillId="0" borderId="7" xfId="0" applyNumberFormat="1" applyBorder="1" applyAlignment="1">
      <alignment horizontal="center" vertical="center"/>
    </xf>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17" fillId="0" borderId="0" xfId="0" applyFont="1" applyAlignment="1">
      <alignment horizontal="center" vertical="center" wrapText="1"/>
    </xf>
    <xf numFmtId="0" fontId="19" fillId="6" borderId="29" xfId="2"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2" xfId="2" applyFont="1" applyFill="1" applyBorder="1" applyAlignment="1">
      <alignment horizontal="center" vertical="center" wrapText="1"/>
    </xf>
    <xf numFmtId="0" fontId="14" fillId="0" borderId="43"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2" xfId="0" applyFont="1" applyBorder="1"/>
    <xf numFmtId="0" fontId="14" fillId="0" borderId="26" xfId="0" applyFont="1" applyBorder="1"/>
    <xf numFmtId="0" fontId="0" fillId="0" borderId="2" xfId="0" applyBorder="1" applyAlignment="1">
      <alignment vertical="center"/>
    </xf>
    <xf numFmtId="1" fontId="0" fillId="0" borderId="45" xfId="0" applyNumberFormat="1" applyBorder="1" applyAlignment="1">
      <alignment horizontal="center" vertical="center"/>
    </xf>
    <xf numFmtId="0" fontId="0" fillId="0" borderId="24" xfId="0" applyBorder="1" applyAlignment="1">
      <alignment horizontal="left" vertical="center" wrapText="1"/>
    </xf>
    <xf numFmtId="0" fontId="5" fillId="0" borderId="4" xfId="0" applyFont="1" applyBorder="1" applyAlignment="1">
      <alignment vertical="center" wrapText="1"/>
    </xf>
    <xf numFmtId="3" fontId="0" fillId="0" borderId="4" xfId="0" applyNumberFormat="1" applyBorder="1" applyAlignment="1">
      <alignment vertical="center" wrapText="1"/>
    </xf>
    <xf numFmtId="0" fontId="5" fillId="0" borderId="8" xfId="0" applyFont="1" applyBorder="1" applyAlignment="1">
      <alignment vertical="center" wrapText="1"/>
    </xf>
    <xf numFmtId="3" fontId="0" fillId="0" borderId="8" xfId="0" applyNumberFormat="1" applyBorder="1" applyAlignment="1">
      <alignment vertical="center" wrapText="1"/>
    </xf>
    <xf numFmtId="0" fontId="0" fillId="0" borderId="2" xfId="0" applyBorder="1" applyAlignment="1">
      <alignment wrapText="1"/>
    </xf>
    <xf numFmtId="0" fontId="0" fillId="0" borderId="0" xfId="0" applyAlignment="1">
      <alignment horizontal="left" vertical="center" wrapText="1"/>
    </xf>
    <xf numFmtId="0" fontId="0" fillId="0" borderId="37" xfId="0" applyBorder="1" applyAlignment="1">
      <alignment horizontal="right" vertical="center" wrapText="1"/>
    </xf>
    <xf numFmtId="1" fontId="0" fillId="0" borderId="4" xfId="0" applyNumberFormat="1" applyBorder="1" applyAlignment="1">
      <alignment horizontal="right" vertical="center" wrapText="1"/>
    </xf>
    <xf numFmtId="1" fontId="0" fillId="0" borderId="2" xfId="0" applyNumberFormat="1" applyBorder="1" applyAlignment="1">
      <alignment horizontal="right" vertical="center" wrapText="1"/>
    </xf>
    <xf numFmtId="3" fontId="0" fillId="0" borderId="4" xfId="0" applyNumberFormat="1" applyBorder="1" applyAlignment="1">
      <alignment horizontal="right" vertical="center" wrapText="1"/>
    </xf>
    <xf numFmtId="3" fontId="0" fillId="0" borderId="2" xfId="0" applyNumberFormat="1" applyBorder="1" applyAlignment="1">
      <alignment horizontal="right" vertical="center" wrapText="1"/>
    </xf>
    <xf numFmtId="3" fontId="0" fillId="0" borderId="3" xfId="0" applyNumberFormat="1" applyBorder="1" applyAlignment="1">
      <alignment horizontal="right" vertical="center" wrapText="1"/>
    </xf>
    <xf numFmtId="3" fontId="0" fillId="0" borderId="6" xfId="0" applyNumberFormat="1" applyBorder="1" applyAlignment="1">
      <alignment vertical="center" wrapText="1"/>
    </xf>
    <xf numFmtId="3" fontId="0" fillId="0" borderId="2" xfId="0" applyNumberFormat="1" applyBorder="1" applyAlignment="1">
      <alignment vertical="center" wrapText="1"/>
    </xf>
    <xf numFmtId="1" fontId="7" fillId="0" borderId="0" xfId="0" applyNumberFormat="1" applyFont="1" applyAlignment="1">
      <alignment vertical="center"/>
    </xf>
    <xf numFmtId="1" fontId="0" fillId="0" borderId="4" xfId="0" applyNumberFormat="1" applyBorder="1" applyAlignment="1">
      <alignment vertical="center" wrapText="1"/>
    </xf>
    <xf numFmtId="16" fontId="5" fillId="0" borderId="0" xfId="0" applyNumberFormat="1" applyFont="1" applyAlignment="1">
      <alignment vertical="center" wrapText="1"/>
    </xf>
    <xf numFmtId="0" fontId="20" fillId="0" borderId="0" xfId="4" applyFill="1" applyBorder="1" applyAlignment="1">
      <alignment horizontal="center" wrapText="1"/>
    </xf>
    <xf numFmtId="0" fontId="3" fillId="0" borderId="0" xfId="1" applyFill="1" applyBorder="1" applyAlignment="1">
      <alignment horizontal="center" vertical="center" wrapText="1"/>
    </xf>
    <xf numFmtId="0" fontId="24" fillId="0" borderId="0" xfId="0" applyFont="1" applyAlignment="1">
      <alignment wrapText="1"/>
    </xf>
    <xf numFmtId="0" fontId="5" fillId="0" borderId="0" xfId="0" applyFont="1" applyAlignment="1">
      <alignment horizontal="left" wrapText="1"/>
    </xf>
    <xf numFmtId="0" fontId="20" fillId="0" borderId="0" xfId="4" applyAlignment="1">
      <alignment vertical="center" wrapText="1"/>
    </xf>
    <xf numFmtId="0" fontId="26" fillId="0" borderId="0" xfId="0" applyFont="1" applyAlignment="1">
      <alignment wrapText="1"/>
    </xf>
    <xf numFmtId="0" fontId="26" fillId="0" borderId="0" xfId="4" applyFont="1" applyFill="1" applyBorder="1" applyAlignment="1">
      <alignment horizontal="center" vertical="center" wrapText="1"/>
    </xf>
    <xf numFmtId="0" fontId="14" fillId="0" borderId="0" xfId="0" applyFont="1" applyAlignment="1">
      <alignment wrapText="1"/>
    </xf>
    <xf numFmtId="0" fontId="29" fillId="0" borderId="2" xfId="0" applyFont="1" applyBorder="1"/>
    <xf numFmtId="0" fontId="0" fillId="0" borderId="2" xfId="0" applyBorder="1"/>
    <xf numFmtId="0" fontId="30" fillId="0" borderId="0" xfId="0" applyFont="1"/>
    <xf numFmtId="0" fontId="31" fillId="0" borderId="2" xfId="0" applyFont="1" applyBorder="1"/>
    <xf numFmtId="0" fontId="30" fillId="0" borderId="2" xfId="0" applyFont="1" applyBorder="1"/>
    <xf numFmtId="10" fontId="30" fillId="0" borderId="0" xfId="0" applyNumberFormat="1" applyFont="1" applyAlignment="1">
      <alignment vertical="center"/>
    </xf>
    <xf numFmtId="0" fontId="30" fillId="0" borderId="0" xfId="0" applyFont="1" applyAlignment="1">
      <alignment vertical="center"/>
    </xf>
    <xf numFmtId="0" fontId="34" fillId="0" borderId="0" xfId="0" applyFont="1"/>
    <xf numFmtId="0" fontId="38" fillId="0" borderId="0" xfId="0" applyFont="1"/>
    <xf numFmtId="0" fontId="39" fillId="0" borderId="0" xfId="0" applyFont="1"/>
    <xf numFmtId="0" fontId="0" fillId="0" borderId="11" xfId="0" applyBorder="1" applyAlignment="1">
      <alignment horizontal="center" vertical="center" wrapText="1"/>
    </xf>
    <xf numFmtId="0" fontId="0" fillId="0" borderId="7" xfId="0" applyBorder="1" applyAlignment="1">
      <alignment horizontal="center" vertical="center" wrapText="1"/>
    </xf>
    <xf numFmtId="0" fontId="41" fillId="2" borderId="0" xfId="1" applyFont="1" applyAlignment="1">
      <alignment horizontal="center" vertical="center" wrapText="1"/>
    </xf>
    <xf numFmtId="0" fontId="8" fillId="0" borderId="2" xfId="3" applyBorder="1"/>
    <xf numFmtId="0" fontId="2" fillId="0" borderId="0" xfId="0" applyFont="1" applyAlignment="1">
      <alignment horizontal="left" wrapText="1"/>
    </xf>
    <xf numFmtId="0" fontId="27" fillId="0" borderId="0" xfId="0" applyFont="1" applyAlignment="1">
      <alignment horizontal="left" wrapText="1"/>
    </xf>
    <xf numFmtId="0" fontId="30" fillId="0" borderId="0" xfId="0" applyFont="1" applyAlignment="1">
      <alignment wrapText="1"/>
    </xf>
    <xf numFmtId="49" fontId="34" fillId="0" borderId="0" xfId="0" applyNumberFormat="1" applyFont="1"/>
    <xf numFmtId="0" fontId="36" fillId="0" borderId="0" xfId="0" applyFont="1" applyAlignment="1">
      <alignment vertical="top"/>
    </xf>
    <xf numFmtId="0" fontId="35" fillId="0" borderId="0" xfId="0" applyFont="1"/>
    <xf numFmtId="0" fontId="31" fillId="13" borderId="2" xfId="0" applyFont="1" applyFill="1" applyBorder="1"/>
    <xf numFmtId="0" fontId="31" fillId="0" borderId="2" xfId="0" applyFont="1" applyBorder="1" applyAlignment="1">
      <alignment vertical="center"/>
    </xf>
    <xf numFmtId="10" fontId="30" fillId="0" borderId="2" xfId="0" applyNumberFormat="1" applyFont="1" applyBorder="1" applyAlignment="1">
      <alignment vertical="center"/>
    </xf>
    <xf numFmtId="10" fontId="31" fillId="0" borderId="2" xfId="0" applyNumberFormat="1" applyFont="1" applyBorder="1" applyAlignment="1">
      <alignment vertical="center"/>
    </xf>
    <xf numFmtId="0" fontId="30" fillId="0" borderId="31" xfId="0" applyFont="1" applyBorder="1" applyAlignment="1">
      <alignment wrapText="1"/>
    </xf>
    <xf numFmtId="0" fontId="25" fillId="0" borderId="4" xfId="0" applyFont="1" applyBorder="1" applyAlignment="1">
      <alignment wrapText="1"/>
    </xf>
    <xf numFmtId="0" fontId="34" fillId="0" borderId="2" xfId="0" applyFont="1" applyBorder="1"/>
    <xf numFmtId="0" fontId="34" fillId="0" borderId="15" xfId="0" applyFont="1" applyBorder="1"/>
    <xf numFmtId="0" fontId="30" fillId="0" borderId="15" xfId="0" applyFont="1" applyBorder="1"/>
    <xf numFmtId="0" fontId="30" fillId="0" borderId="2" xfId="0" applyFont="1" applyBorder="1" applyAlignment="1">
      <alignment vertical="center"/>
    </xf>
    <xf numFmtId="0" fontId="30" fillId="0" borderId="15" xfId="0" applyFont="1" applyBorder="1" applyAlignment="1">
      <alignment vertical="center"/>
    </xf>
    <xf numFmtId="0" fontId="0" fillId="0" borderId="15" xfId="0" applyBorder="1"/>
    <xf numFmtId="0" fontId="34" fillId="0" borderId="3" xfId="0" applyFont="1" applyBorder="1" applyAlignment="1">
      <alignment horizontal="center"/>
    </xf>
    <xf numFmtId="0" fontId="34" fillId="0" borderId="4" xfId="0" applyFont="1" applyBorder="1" applyAlignment="1">
      <alignment horizontal="center"/>
    </xf>
    <xf numFmtId="49" fontId="32" fillId="0" borderId="0" xfId="0" applyNumberFormat="1" applyFont="1"/>
    <xf numFmtId="1" fontId="0" fillId="0" borderId="4" xfId="0" applyNumberFormat="1" applyBorder="1" applyAlignment="1">
      <alignment wrapText="1"/>
    </xf>
    <xf numFmtId="1" fontId="0" fillId="0" borderId="3" xfId="0" applyNumberFormat="1" applyBorder="1" applyAlignment="1">
      <alignment wrapText="1"/>
    </xf>
    <xf numFmtId="3" fontId="34" fillId="0" borderId="3" xfId="0" applyNumberFormat="1" applyFont="1" applyBorder="1" applyAlignment="1">
      <alignment horizontal="center"/>
    </xf>
    <xf numFmtId="3" fontId="34" fillId="0" borderId="4" xfId="0" applyNumberFormat="1" applyFont="1" applyBorder="1" applyAlignment="1">
      <alignment horizontal="center"/>
    </xf>
    <xf numFmtId="0" fontId="34" fillId="0" borderId="4" xfId="0" applyFont="1" applyBorder="1"/>
    <xf numFmtId="0" fontId="34" fillId="0" borderId="17" xfId="0" applyFont="1" applyBorder="1" applyAlignment="1">
      <alignment horizontal="center"/>
    </xf>
    <xf numFmtId="0" fontId="34" fillId="0" borderId="30" xfId="0" applyFont="1" applyBorder="1" applyAlignment="1">
      <alignment horizontal="center"/>
    </xf>
    <xf numFmtId="0" fontId="34" fillId="0" borderId="19" xfId="0" applyFont="1" applyBorder="1"/>
    <xf numFmtId="0" fontId="34" fillId="0" borderId="16" xfId="0" applyFont="1" applyBorder="1"/>
    <xf numFmtId="0" fontId="34" fillId="0" borderId="30" xfId="0" applyFont="1" applyBorder="1"/>
    <xf numFmtId="0" fontId="7" fillId="0" borderId="3" xfId="0" applyFont="1" applyBorder="1"/>
    <xf numFmtId="49" fontId="34" fillId="0" borderId="4" xfId="0" applyNumberFormat="1" applyFont="1" applyBorder="1" applyAlignment="1">
      <alignment horizontal="center"/>
    </xf>
    <xf numFmtId="3" fontId="33" fillId="13" borderId="4" xfId="0" applyNumberFormat="1" applyFont="1" applyFill="1" applyBorder="1" applyAlignment="1">
      <alignment horizontal="center"/>
    </xf>
    <xf numFmtId="49" fontId="34" fillId="0" borderId="3" xfId="0" applyNumberFormat="1" applyFont="1" applyBorder="1" applyAlignment="1">
      <alignment horizontal="center"/>
    </xf>
    <xf numFmtId="0" fontId="34" fillId="0" borderId="17" xfId="0" applyFont="1" applyBorder="1"/>
    <xf numFmtId="3" fontId="33" fillId="13" borderId="3" xfId="0" applyNumberFormat="1" applyFont="1" applyFill="1" applyBorder="1" applyAlignment="1">
      <alignment horizontal="center"/>
    </xf>
    <xf numFmtId="0" fontId="30" fillId="0" borderId="30" xfId="0" applyFont="1" applyBorder="1"/>
    <xf numFmtId="0" fontId="34" fillId="0" borderId="61" xfId="0" applyFont="1" applyBorder="1"/>
    <xf numFmtId="0" fontId="34" fillId="0" borderId="36" xfId="0" applyFont="1" applyBorder="1"/>
    <xf numFmtId="0" fontId="34" fillId="0" borderId="53" xfId="0" applyFont="1" applyBorder="1"/>
    <xf numFmtId="0" fontId="34" fillId="0" borderId="65" xfId="0" applyFont="1" applyBorder="1"/>
    <xf numFmtId="0" fontId="34" fillId="0" borderId="41" xfId="0" applyFont="1" applyBorder="1"/>
    <xf numFmtId="0" fontId="34" fillId="0" borderId="64" xfId="0" applyFont="1" applyBorder="1"/>
    <xf numFmtId="1" fontId="0" fillId="0" borderId="2" xfId="0" applyNumberFormat="1" applyBorder="1" applyAlignment="1">
      <alignment vertical="center"/>
    </xf>
    <xf numFmtId="0" fontId="43" fillId="0" borderId="3" xfId="0" applyFont="1" applyBorder="1"/>
    <xf numFmtId="0" fontId="0" fillId="0" borderId="19" xfId="0" applyBorder="1" applyAlignment="1" applyProtection="1">
      <alignment wrapText="1"/>
      <protection locked="0"/>
    </xf>
    <xf numFmtId="0" fontId="0" fillId="0" borderId="3" xfId="0" applyBorder="1" applyAlignment="1" applyProtection="1">
      <alignment horizontal="center" vertical="center"/>
      <protection locked="0"/>
    </xf>
    <xf numFmtId="0" fontId="0" fillId="0" borderId="2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15" fillId="0" borderId="30" xfId="0" applyFont="1" applyBorder="1" applyAlignment="1" applyProtection="1">
      <alignment wrapText="1"/>
      <protection locked="0"/>
    </xf>
    <xf numFmtId="0" fontId="0" fillId="0" borderId="4"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7" xfId="0" applyBorder="1" applyAlignment="1" applyProtection="1">
      <alignment wrapText="1"/>
      <protection locked="0"/>
    </xf>
    <xf numFmtId="0" fontId="0" fillId="0" borderId="19" xfId="0" applyBorder="1" applyAlignment="1" applyProtection="1">
      <alignment horizontal="center" wrapText="1"/>
      <protection locked="0"/>
    </xf>
    <xf numFmtId="0" fontId="0" fillId="0" borderId="30" xfId="0" applyBorder="1" applyAlignment="1" applyProtection="1">
      <alignment horizontal="center" wrapText="1"/>
      <protection locked="0"/>
    </xf>
    <xf numFmtId="0" fontId="0" fillId="0" borderId="30" xfId="0" applyBorder="1" applyAlignment="1" applyProtection="1">
      <alignment wrapText="1"/>
      <protection locked="0"/>
    </xf>
    <xf numFmtId="0" fontId="15" fillId="0" borderId="19" xfId="0" applyFont="1" applyBorder="1" applyAlignment="1" applyProtection="1">
      <alignment wrapText="1"/>
      <protection locked="0"/>
    </xf>
    <xf numFmtId="0" fontId="0" fillId="0" borderId="3" xfId="0" applyBorder="1" applyAlignment="1" applyProtection="1">
      <alignment wrapText="1"/>
      <protection locked="0"/>
    </xf>
    <xf numFmtId="0" fontId="0" fillId="0" borderId="0" xfId="0" applyAlignment="1" applyProtection="1">
      <alignment wrapText="1"/>
      <protection locked="0"/>
    </xf>
    <xf numFmtId="49" fontId="45" fillId="0" borderId="0" xfId="0" applyNumberFormat="1" applyFont="1"/>
    <xf numFmtId="0" fontId="20" fillId="0" borderId="0" xfId="4" applyAlignment="1">
      <alignment horizontal="left" vertical="center" wrapText="1"/>
    </xf>
    <xf numFmtId="0" fontId="0" fillId="0" borderId="0" xfId="0" applyAlignment="1">
      <alignment wrapText="1"/>
    </xf>
    <xf numFmtId="1" fontId="0" fillId="0" borderId="11" xfId="0" applyNumberFormat="1" applyBorder="1" applyAlignment="1" applyProtection="1">
      <alignment horizontal="center" vertical="center"/>
    </xf>
    <xf numFmtId="1" fontId="0" fillId="0" borderId="2" xfId="0" applyNumberFormat="1" applyBorder="1" applyAlignment="1" applyProtection="1">
      <alignment horizontal="center" vertical="center"/>
    </xf>
    <xf numFmtId="1" fontId="0" fillId="0" borderId="12" xfId="0" applyNumberFormat="1" applyBorder="1" applyAlignment="1" applyProtection="1">
      <alignment horizontal="center" vertical="center"/>
    </xf>
    <xf numFmtId="1" fontId="0" fillId="0" borderId="26" xfId="0" applyNumberFormat="1" applyBorder="1" applyAlignment="1" applyProtection="1">
      <alignment horizontal="center" vertical="center"/>
    </xf>
    <xf numFmtId="0" fontId="0" fillId="0" borderId="0" xfId="0" applyBorder="1" applyAlignment="1">
      <alignment horizontal="center" vertical="center" wrapText="1"/>
    </xf>
    <xf numFmtId="0" fontId="0" fillId="0" borderId="2" xfId="0" applyBorder="1" applyAlignment="1">
      <alignment horizontal="center" wrapText="1"/>
    </xf>
    <xf numFmtId="0" fontId="24" fillId="0" borderId="2" xfId="0" applyFont="1" applyBorder="1" applyAlignment="1">
      <alignment horizontal="center" wrapText="1"/>
    </xf>
    <xf numFmtId="0" fontId="47" fillId="0" borderId="2" xfId="0" applyFont="1" applyBorder="1" applyAlignment="1">
      <alignment wrapText="1"/>
    </xf>
    <xf numFmtId="0" fontId="5" fillId="0" borderId="2" xfId="0" applyFont="1" applyBorder="1" applyAlignment="1">
      <alignment horizontal="center" vertical="center" wrapText="1"/>
    </xf>
    <xf numFmtId="0" fontId="0" fillId="0" borderId="0" xfId="0" applyAlignment="1">
      <alignment wrapText="1"/>
    </xf>
    <xf numFmtId="0" fontId="17" fillId="0" borderId="0" xfId="0" applyFont="1" applyAlignment="1">
      <alignment horizontal="center" vertical="center" wrapText="1"/>
    </xf>
    <xf numFmtId="0" fontId="2"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13" fillId="0" borderId="0" xfId="0" applyFont="1" applyAlignment="1">
      <alignment horizontal="center" vertical="center" wrapText="1"/>
    </xf>
    <xf numFmtId="0" fontId="18" fillId="12" borderId="0" xfId="0" applyFont="1" applyFill="1" applyAlignment="1">
      <alignment horizontal="center" vertical="center" wrapText="1"/>
    </xf>
    <xf numFmtId="16" fontId="0" fillId="0" borderId="0" xfId="0" applyNumberFormat="1" applyAlignment="1">
      <alignment vertical="center" wrapText="1"/>
    </xf>
    <xf numFmtId="0" fontId="5"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horizontal="left" wrapText="1"/>
    </xf>
    <xf numFmtId="0" fontId="0" fillId="0" borderId="0" xfId="0" applyAlignment="1">
      <alignment horizontal="left" vertical="top" wrapText="1"/>
    </xf>
    <xf numFmtId="0" fontId="20" fillId="0" borderId="0" xfId="4" applyFill="1" applyAlignment="1">
      <alignment horizontal="left" vertical="center" wrapText="1"/>
    </xf>
    <xf numFmtId="0" fontId="5" fillId="0" borderId="0" xfId="0" applyFont="1" applyAlignment="1">
      <alignment horizontal="left" wrapText="1"/>
    </xf>
    <xf numFmtId="0" fontId="0" fillId="4" borderId="29"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33" xfId="0" applyFill="1" applyBorder="1" applyAlignment="1">
      <alignment horizontal="center" vertical="center" wrapText="1"/>
    </xf>
    <xf numFmtId="0" fontId="22" fillId="14" borderId="54" xfId="0" applyFont="1" applyFill="1" applyBorder="1" applyAlignment="1">
      <alignment horizontal="center" vertical="center"/>
    </xf>
    <xf numFmtId="0" fontId="22" fillId="14" borderId="55" xfId="0" applyFont="1" applyFill="1" applyBorder="1" applyAlignment="1">
      <alignment horizontal="center" vertical="center"/>
    </xf>
    <xf numFmtId="0" fontId="0" fillId="13" borderId="2" xfId="0" applyFill="1" applyBorder="1" applyAlignment="1">
      <alignment horizontal="left" vertical="center" wrapText="1"/>
    </xf>
    <xf numFmtId="0" fontId="0" fillId="4" borderId="43"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53" xfId="0" applyFill="1" applyBorder="1" applyAlignment="1">
      <alignment horizontal="center" vertical="center" wrapText="1"/>
    </xf>
    <xf numFmtId="0" fontId="14" fillId="8" borderId="15" xfId="0" applyFont="1" applyFill="1" applyBorder="1" applyAlignment="1">
      <alignment horizontal="center" wrapText="1"/>
    </xf>
    <xf numFmtId="0" fontId="14" fillId="8" borderId="25" xfId="0" applyFont="1" applyFill="1" applyBorder="1" applyAlignment="1">
      <alignment horizontal="center" wrapText="1"/>
    </xf>
    <xf numFmtId="0" fontId="14" fillId="8" borderId="26" xfId="0" applyFont="1" applyFill="1" applyBorder="1" applyAlignment="1">
      <alignment horizontal="center" wrapText="1"/>
    </xf>
    <xf numFmtId="0" fontId="14" fillId="5" borderId="14"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44" xfId="0" applyFont="1" applyFill="1" applyBorder="1" applyAlignment="1">
      <alignment horizontal="center" vertical="center" wrapText="1"/>
    </xf>
    <xf numFmtId="0" fontId="14" fillId="5" borderId="15" xfId="0" applyFont="1" applyFill="1" applyBorder="1" applyAlignment="1">
      <alignment horizontal="center"/>
    </xf>
    <xf numFmtId="0" fontId="14" fillId="5" borderId="25" xfId="0" applyFont="1" applyFill="1" applyBorder="1" applyAlignment="1">
      <alignment horizontal="center"/>
    </xf>
    <xf numFmtId="0" fontId="14" fillId="5" borderId="26" xfId="0" applyFont="1" applyFill="1" applyBorder="1" applyAlignment="1">
      <alignment horizontal="center"/>
    </xf>
    <xf numFmtId="0" fontId="14" fillId="6" borderId="15" xfId="0" applyFont="1" applyFill="1" applyBorder="1" applyAlignment="1">
      <alignment horizontal="center"/>
    </xf>
    <xf numFmtId="0" fontId="14" fillId="6" borderId="25" xfId="0" applyFont="1" applyFill="1" applyBorder="1" applyAlignment="1">
      <alignment horizontal="center"/>
    </xf>
    <xf numFmtId="0" fontId="14" fillId="6" borderId="26" xfId="0" applyFont="1" applyFill="1" applyBorder="1" applyAlignment="1">
      <alignment horizontal="center"/>
    </xf>
    <xf numFmtId="0" fontId="14" fillId="7" borderId="15" xfId="0" applyFont="1" applyFill="1" applyBorder="1" applyAlignment="1">
      <alignment horizontal="center"/>
    </xf>
    <xf numFmtId="0" fontId="14" fillId="7" borderId="25" xfId="0" applyFont="1" applyFill="1" applyBorder="1" applyAlignment="1">
      <alignment horizontal="center"/>
    </xf>
    <xf numFmtId="0" fontId="14" fillId="7" borderId="26" xfId="0" applyFont="1" applyFill="1" applyBorder="1" applyAlignment="1">
      <alignment horizontal="center"/>
    </xf>
    <xf numFmtId="0" fontId="0" fillId="0" borderId="13" xfId="0" applyBorder="1" applyAlignment="1">
      <alignment horizontal="center" vertical="center" wrapText="1"/>
    </xf>
    <xf numFmtId="0" fontId="0" fillId="0" borderId="24"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3" xfId="0" applyBorder="1" applyAlignment="1">
      <alignment horizontal="left" vertical="center" wrapText="1"/>
    </xf>
    <xf numFmtId="0" fontId="0" fillId="0" borderId="21"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25" xfId="0" applyBorder="1" applyAlignment="1">
      <alignment horizontal="left" vertical="center" wrapText="1"/>
    </xf>
    <xf numFmtId="0" fontId="0" fillId="0" borderId="46" xfId="0" applyBorder="1" applyAlignment="1">
      <alignment horizontal="left" vertical="center" wrapText="1"/>
    </xf>
    <xf numFmtId="0" fontId="0" fillId="0" borderId="17" xfId="0" applyBorder="1" applyAlignment="1">
      <alignment horizontal="left" vertical="center" wrapText="1"/>
    </xf>
    <xf numFmtId="0" fontId="0" fillId="0" borderId="27" xfId="0" applyBorder="1" applyAlignment="1">
      <alignment horizontal="left" vertical="center" wrapText="1"/>
    </xf>
    <xf numFmtId="0" fontId="0" fillId="0" borderId="47"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48" xfId="0" applyBorder="1" applyAlignment="1">
      <alignment horizontal="left" vertical="center" wrapText="1"/>
    </xf>
    <xf numFmtId="0" fontId="0" fillId="0" borderId="58" xfId="0" applyBorder="1" applyAlignment="1">
      <alignment horizontal="center" vertical="center" wrapText="1"/>
    </xf>
    <xf numFmtId="0" fontId="0" fillId="0" borderId="0" xfId="0" applyAlignment="1">
      <alignment horizontal="center" vertical="center" wrapText="1"/>
    </xf>
    <xf numFmtId="0" fontId="0" fillId="0" borderId="3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center" vertical="center" wrapText="1"/>
    </xf>
    <xf numFmtId="0" fontId="5" fillId="0" borderId="2" xfId="0" applyFont="1" applyBorder="1" applyAlignment="1">
      <alignment horizontal="center" vertical="center" wrapText="1"/>
    </xf>
    <xf numFmtId="0" fontId="8" fillId="0" borderId="2" xfId="3" applyBorder="1"/>
    <xf numFmtId="0" fontId="5" fillId="0" borderId="0" xfId="0" applyFont="1" applyAlignment="1">
      <alignment horizontal="center" wrapText="1"/>
    </xf>
    <xf numFmtId="0" fontId="3" fillId="0" borderId="0" xfId="1" applyFill="1" applyAlignment="1">
      <alignment horizontal="left" wrapText="1"/>
    </xf>
    <xf numFmtId="0" fontId="5" fillId="0" borderId="29" xfId="0" applyFont="1" applyBorder="1" applyAlignment="1">
      <alignment horizontal="right" wrapText="1"/>
    </xf>
    <xf numFmtId="0" fontId="5" fillId="0" borderId="23" xfId="0" applyFont="1" applyBorder="1" applyAlignment="1">
      <alignment horizontal="right" wrapText="1"/>
    </xf>
    <xf numFmtId="0" fontId="42" fillId="0" borderId="59" xfId="0" applyFont="1" applyBorder="1" applyAlignment="1" applyProtection="1">
      <alignment horizontal="center"/>
      <protection locked="0"/>
    </xf>
    <xf numFmtId="0" fontId="42" fillId="0" borderId="4" xfId="0" applyFont="1" applyBorder="1" applyAlignment="1" applyProtection="1">
      <alignment horizontal="center"/>
      <protection locked="0"/>
    </xf>
    <xf numFmtId="3" fontId="34" fillId="0" borderId="59" xfId="0" applyNumberFormat="1" applyFont="1" applyBorder="1" applyAlignment="1">
      <alignment horizontal="center"/>
    </xf>
    <xf numFmtId="3" fontId="34" fillId="0" borderId="4" xfId="0" applyNumberFormat="1" applyFont="1" applyBorder="1" applyAlignment="1">
      <alignment horizontal="center"/>
    </xf>
    <xf numFmtId="0" fontId="34" fillId="0" borderId="59" xfId="0" applyFont="1" applyBorder="1" applyAlignment="1">
      <alignment horizontal="center"/>
    </xf>
    <xf numFmtId="0" fontId="34" fillId="0" borderId="4" xfId="0" applyFont="1" applyBorder="1" applyAlignment="1">
      <alignment horizontal="center"/>
    </xf>
    <xf numFmtId="0" fontId="44" fillId="0" borderId="34" xfId="0" applyFont="1" applyBorder="1" applyAlignment="1">
      <alignment horizontal="center"/>
    </xf>
    <xf numFmtId="0" fontId="44" fillId="0" borderId="55" xfId="0" applyFont="1" applyBorder="1" applyAlignment="1">
      <alignment horizontal="center"/>
    </xf>
    <xf numFmtId="0" fontId="44" fillId="0" borderId="45" xfId="0" applyFont="1" applyBorder="1" applyAlignment="1">
      <alignment horizontal="center"/>
    </xf>
    <xf numFmtId="0" fontId="42" fillId="0" borderId="3" xfId="0" applyFont="1" applyBorder="1" applyAlignment="1" applyProtection="1">
      <alignment horizontal="center"/>
      <protection locked="0"/>
    </xf>
    <xf numFmtId="0" fontId="42" fillId="0" borderId="57" xfId="0" applyFont="1" applyBorder="1" applyAlignment="1" applyProtection="1">
      <alignment horizontal="center"/>
      <protection locked="0"/>
    </xf>
    <xf numFmtId="0" fontId="34" fillId="0" borderId="3" xfId="0" applyFont="1" applyBorder="1" applyAlignment="1">
      <alignment horizontal="center"/>
    </xf>
    <xf numFmtId="0" fontId="34" fillId="0" borderId="57" xfId="0" applyFont="1" applyBorder="1" applyAlignment="1">
      <alignment horizontal="center"/>
    </xf>
    <xf numFmtId="0" fontId="30" fillId="0" borderId="59" xfId="0" applyFont="1" applyBorder="1" applyAlignment="1">
      <alignment horizontal="center"/>
    </xf>
    <xf numFmtId="0" fontId="30" fillId="0" borderId="4" xfId="0" applyFont="1" applyBorder="1" applyAlignment="1">
      <alignment horizontal="center"/>
    </xf>
    <xf numFmtId="1" fontId="34" fillId="0" borderId="59" xfId="0" applyNumberFormat="1" applyFont="1" applyBorder="1" applyAlignment="1">
      <alignment horizontal="center"/>
    </xf>
    <xf numFmtId="1" fontId="34" fillId="0" borderId="4" xfId="0" applyNumberFormat="1" applyFont="1" applyBorder="1" applyAlignment="1">
      <alignment horizontal="center"/>
    </xf>
    <xf numFmtId="1" fontId="34" fillId="0" borderId="3" xfId="0" applyNumberFormat="1" applyFont="1" applyBorder="1" applyAlignment="1">
      <alignment horizontal="center"/>
    </xf>
    <xf numFmtId="3" fontId="34" fillId="0" borderId="3" xfId="0" applyNumberFormat="1" applyFont="1" applyBorder="1" applyAlignment="1">
      <alignment horizontal="center"/>
    </xf>
    <xf numFmtId="3" fontId="34" fillId="0" borderId="57" xfId="0" applyNumberFormat="1" applyFont="1" applyBorder="1" applyAlignment="1">
      <alignment horizontal="center"/>
    </xf>
    <xf numFmtId="10" fontId="30" fillId="0" borderId="16" xfId="0" applyNumberFormat="1" applyFont="1" applyBorder="1" applyAlignment="1">
      <alignment horizontal="center"/>
    </xf>
    <xf numFmtId="0" fontId="30" fillId="0" borderId="27" xfId="0" applyFont="1" applyBorder="1" applyAlignment="1">
      <alignment horizontal="center"/>
    </xf>
    <xf numFmtId="0" fontId="30" fillId="0" borderId="0" xfId="0" applyFont="1" applyAlignment="1">
      <alignment horizontal="center"/>
    </xf>
    <xf numFmtId="3" fontId="30" fillId="0" borderId="0" xfId="0" applyNumberFormat="1"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wrapText="1"/>
    </xf>
    <xf numFmtId="0" fontId="30" fillId="0" borderId="0" xfId="0" applyFont="1" applyAlignment="1">
      <alignment horizontal="right" vertical="center"/>
    </xf>
    <xf numFmtId="0" fontId="30" fillId="0" borderId="31" xfId="0" applyFont="1" applyBorder="1" applyAlignment="1">
      <alignment horizontal="center"/>
    </xf>
    <xf numFmtId="0" fontId="30" fillId="0" borderId="31" xfId="0" applyFont="1" applyBorder="1" applyAlignment="1">
      <alignment horizontal="center" vertical="center"/>
    </xf>
    <xf numFmtId="10" fontId="30" fillId="0" borderId="0" xfId="0" applyNumberFormat="1" applyFont="1" applyAlignment="1">
      <alignment horizontal="left" vertical="center"/>
    </xf>
    <xf numFmtId="0" fontId="30" fillId="0" borderId="27" xfId="0" applyFont="1" applyBorder="1" applyAlignment="1">
      <alignment horizontal="center" vertical="center"/>
    </xf>
    <xf numFmtId="10" fontId="34" fillId="0" borderId="0" xfId="0" applyNumberFormat="1" applyFont="1" applyAlignment="1">
      <alignment horizontal="center"/>
    </xf>
    <xf numFmtId="49" fontId="34" fillId="0" borderId="11" xfId="0" applyNumberFormat="1" applyFont="1" applyBorder="1" applyAlignment="1">
      <alignment horizontal="center"/>
    </xf>
    <xf numFmtId="49" fontId="34" fillId="0" borderId="2" xfId="0" applyNumberFormat="1" applyFont="1" applyBorder="1" applyAlignment="1">
      <alignment horizontal="center"/>
    </xf>
    <xf numFmtId="49" fontId="34" fillId="0" borderId="7" xfId="0" applyNumberFormat="1" applyFont="1" applyBorder="1" applyAlignment="1">
      <alignment horizontal="center"/>
    </xf>
    <xf numFmtId="49" fontId="34" fillId="0" borderId="8" xfId="0" applyNumberFormat="1" applyFont="1" applyBorder="1" applyAlignment="1">
      <alignment horizontal="center"/>
    </xf>
    <xf numFmtId="3" fontId="33" fillId="13" borderId="2" xfId="0" applyNumberFormat="1" applyFont="1" applyFill="1" applyBorder="1" applyAlignment="1">
      <alignment horizontal="center"/>
    </xf>
    <xf numFmtId="3" fontId="33" fillId="13" borderId="12" xfId="0" applyNumberFormat="1" applyFont="1" applyFill="1" applyBorder="1" applyAlignment="1">
      <alignment horizontal="center"/>
    </xf>
    <xf numFmtId="3" fontId="33" fillId="13" borderId="8" xfId="0" applyNumberFormat="1" applyFont="1" applyFill="1" applyBorder="1" applyAlignment="1">
      <alignment horizontal="center"/>
    </xf>
    <xf numFmtId="3" fontId="33" fillId="13" borderId="9" xfId="0" applyNumberFormat="1" applyFont="1" applyFill="1" applyBorder="1" applyAlignment="1">
      <alignment horizontal="center"/>
    </xf>
    <xf numFmtId="49" fontId="34" fillId="0" borderId="4" xfId="0" applyNumberFormat="1" applyFont="1" applyBorder="1" applyAlignment="1">
      <alignment horizontal="center"/>
    </xf>
    <xf numFmtId="3" fontId="33" fillId="13" borderId="4" xfId="0" applyNumberFormat="1" applyFont="1" applyFill="1" applyBorder="1" applyAlignment="1">
      <alignment horizontal="center"/>
    </xf>
    <xf numFmtId="49" fontId="34" fillId="0" borderId="5" xfId="0" applyNumberFormat="1" applyFont="1" applyBorder="1" applyAlignment="1">
      <alignment horizontal="center"/>
    </xf>
    <xf numFmtId="49" fontId="34" fillId="0" borderId="6" xfId="0" applyNumberFormat="1" applyFont="1" applyBorder="1" applyAlignment="1">
      <alignment horizontal="center"/>
    </xf>
    <xf numFmtId="3" fontId="33" fillId="13" borderId="6" xfId="0" applyNumberFormat="1" applyFont="1" applyFill="1" applyBorder="1" applyAlignment="1">
      <alignment horizontal="center"/>
    </xf>
    <xf numFmtId="3" fontId="33" fillId="13" borderId="60" xfId="0" applyNumberFormat="1" applyFont="1" applyFill="1" applyBorder="1" applyAlignment="1">
      <alignment horizontal="center"/>
    </xf>
    <xf numFmtId="0" fontId="30" fillId="0" borderId="3" xfId="0" applyFont="1" applyBorder="1" applyAlignment="1">
      <alignment horizontal="center"/>
    </xf>
    <xf numFmtId="0" fontId="30" fillId="0" borderId="57" xfId="0" applyFont="1" applyBorder="1" applyAlignment="1">
      <alignment horizontal="center"/>
    </xf>
    <xf numFmtId="49" fontId="34" fillId="0" borderId="63" xfId="0" applyNumberFormat="1" applyFont="1" applyBorder="1" applyAlignment="1">
      <alignment horizontal="center"/>
    </xf>
    <xf numFmtId="49" fontId="34" fillId="0" borderId="18" xfId="0" applyNumberFormat="1" applyFont="1" applyBorder="1" applyAlignment="1">
      <alignment horizontal="center"/>
    </xf>
    <xf numFmtId="49" fontId="34" fillId="0" borderId="62" xfId="0" applyNumberFormat="1" applyFont="1" applyBorder="1" applyAlignment="1">
      <alignment horizontal="center"/>
    </xf>
    <xf numFmtId="49" fontId="34" fillId="0" borderId="20" xfId="0" applyNumberFormat="1" applyFont="1" applyBorder="1" applyAlignment="1">
      <alignment horizontal="center"/>
    </xf>
    <xf numFmtId="3" fontId="34" fillId="0" borderId="17" xfId="0" applyNumberFormat="1" applyFont="1" applyBorder="1" applyAlignment="1">
      <alignment horizontal="center"/>
    </xf>
    <xf numFmtId="3" fontId="34" fillId="0" borderId="18" xfId="0" applyNumberFormat="1" applyFont="1" applyBorder="1" applyAlignment="1">
      <alignment horizontal="center"/>
    </xf>
    <xf numFmtId="3" fontId="34" fillId="0" borderId="30" xfId="0" applyNumberFormat="1" applyFont="1" applyBorder="1" applyAlignment="1">
      <alignment horizontal="center"/>
    </xf>
    <xf numFmtId="3" fontId="34" fillId="0" borderId="20" xfId="0" applyNumberFormat="1" applyFont="1" applyBorder="1" applyAlignment="1">
      <alignment horizontal="center"/>
    </xf>
    <xf numFmtId="3" fontId="33" fillId="13" borderId="17" xfId="0" applyNumberFormat="1" applyFont="1" applyFill="1" applyBorder="1" applyAlignment="1">
      <alignment horizontal="center"/>
    </xf>
    <xf numFmtId="3" fontId="33" fillId="13" borderId="27" xfId="0" applyNumberFormat="1" applyFont="1" applyFill="1" applyBorder="1" applyAlignment="1">
      <alignment horizontal="center"/>
    </xf>
    <xf numFmtId="3" fontId="33" fillId="13" borderId="47" xfId="0" applyNumberFormat="1" applyFont="1" applyFill="1" applyBorder="1" applyAlignment="1">
      <alignment horizontal="center"/>
    </xf>
    <xf numFmtId="3" fontId="33" fillId="13" borderId="30" xfId="0" applyNumberFormat="1" applyFont="1" applyFill="1" applyBorder="1" applyAlignment="1">
      <alignment horizontal="center"/>
    </xf>
    <xf numFmtId="3" fontId="33" fillId="13" borderId="31" xfId="0" applyNumberFormat="1" applyFont="1" applyFill="1" applyBorder="1" applyAlignment="1">
      <alignment horizontal="center"/>
    </xf>
    <xf numFmtId="3" fontId="33" fillId="13" borderId="48" xfId="0" applyNumberFormat="1" applyFont="1" applyFill="1" applyBorder="1" applyAlignment="1">
      <alignment horizontal="center"/>
    </xf>
    <xf numFmtId="10" fontId="30" fillId="0" borderId="0" xfId="0" applyNumberFormat="1" applyFont="1" applyAlignment="1">
      <alignment horizontal="center"/>
    </xf>
    <xf numFmtId="49" fontId="34" fillId="0" borderId="37" xfId="0" applyNumberFormat="1" applyFont="1" applyBorder="1" applyAlignment="1">
      <alignment horizontal="center"/>
    </xf>
    <xf numFmtId="49" fontId="34" fillId="0" borderId="64" xfId="0" applyNumberFormat="1" applyFont="1" applyBorder="1" applyAlignment="1">
      <alignment horizontal="center"/>
    </xf>
    <xf numFmtId="3" fontId="34" fillId="0" borderId="65" xfId="0" applyNumberFormat="1" applyFont="1" applyBorder="1" applyAlignment="1">
      <alignment horizontal="center"/>
    </xf>
    <xf numFmtId="3" fontId="34" fillId="0" borderId="64" xfId="0" applyNumberFormat="1" applyFont="1" applyBorder="1" applyAlignment="1">
      <alignment horizontal="center"/>
    </xf>
    <xf numFmtId="0" fontId="36" fillId="0" borderId="0" xfId="0" applyFont="1" applyAlignment="1">
      <alignment horizontal="center" vertical="top"/>
    </xf>
    <xf numFmtId="3" fontId="33" fillId="13" borderId="65" xfId="0" applyNumberFormat="1" applyFont="1" applyFill="1" applyBorder="1" applyAlignment="1">
      <alignment horizontal="center"/>
    </xf>
    <xf numFmtId="3" fontId="33" fillId="13" borderId="41" xfId="0" applyNumberFormat="1" applyFont="1" applyFill="1" applyBorder="1" applyAlignment="1">
      <alignment horizontal="center"/>
    </xf>
    <xf numFmtId="3" fontId="33" fillId="13" borderId="38" xfId="0" applyNumberFormat="1" applyFont="1" applyFill="1" applyBorder="1" applyAlignment="1">
      <alignment horizontal="center"/>
    </xf>
    <xf numFmtId="49" fontId="34" fillId="0" borderId="43" xfId="0" applyNumberFormat="1" applyFont="1" applyBorder="1" applyAlignment="1">
      <alignment horizontal="center"/>
    </xf>
    <xf numFmtId="49" fontId="34" fillId="0" borderId="53" xfId="0" applyNumberFormat="1" applyFont="1" applyBorder="1" applyAlignment="1">
      <alignment horizontal="center"/>
    </xf>
    <xf numFmtId="3" fontId="34" fillId="0" borderId="61" xfId="0" applyNumberFormat="1" applyFont="1" applyBorder="1" applyAlignment="1">
      <alignment horizontal="center"/>
    </xf>
    <xf numFmtId="3" fontId="34" fillId="0" borderId="53" xfId="0" applyNumberFormat="1" applyFont="1" applyBorder="1" applyAlignment="1">
      <alignment horizontal="center"/>
    </xf>
    <xf numFmtId="3" fontId="33" fillId="13" borderId="61" xfId="0" applyNumberFormat="1" applyFont="1" applyFill="1" applyBorder="1" applyAlignment="1">
      <alignment horizontal="center"/>
    </xf>
    <xf numFmtId="3" fontId="33" fillId="13" borderId="36" xfId="0" applyNumberFormat="1" applyFont="1" applyFill="1" applyBorder="1" applyAlignment="1">
      <alignment horizontal="center"/>
    </xf>
    <xf numFmtId="3" fontId="33" fillId="13" borderId="44" xfId="0" applyNumberFormat="1" applyFont="1" applyFill="1" applyBorder="1" applyAlignment="1">
      <alignment horizontal="center"/>
    </xf>
    <xf numFmtId="0" fontId="30" fillId="0" borderId="16" xfId="0" applyFont="1" applyBorder="1" applyAlignment="1">
      <alignment horizontal="center"/>
    </xf>
    <xf numFmtId="0" fontId="30" fillId="0" borderId="0" xfId="0" applyFont="1" applyAlignment="1">
      <alignment horizontal="center" wrapText="1"/>
    </xf>
    <xf numFmtId="0" fontId="37" fillId="13" borderId="0" xfId="0" applyFont="1" applyFill="1" applyAlignment="1" applyProtection="1">
      <alignment horizontal="center"/>
      <protection locked="0"/>
    </xf>
    <xf numFmtId="0" fontId="30" fillId="0" borderId="31" xfId="0" applyFont="1" applyBorder="1" applyAlignment="1">
      <alignment horizontal="center" wrapText="1"/>
    </xf>
    <xf numFmtId="0" fontId="31" fillId="0" borderId="0" xfId="0" applyFont="1" applyAlignment="1" applyProtection="1">
      <alignment horizontal="center"/>
      <protection locked="0"/>
    </xf>
    <xf numFmtId="0" fontId="40" fillId="13" borderId="0" xfId="0" applyFont="1" applyFill="1" applyAlignment="1" applyProtection="1">
      <alignment horizontal="center" vertical="center"/>
      <protection locked="0"/>
    </xf>
    <xf numFmtId="0" fontId="30" fillId="0" borderId="0" xfId="0" applyFont="1" applyAlignment="1">
      <alignment horizontal="center" vertical="center" wrapText="1"/>
    </xf>
    <xf numFmtId="0" fontId="7" fillId="0" borderId="17" xfId="0" applyFont="1" applyBorder="1" applyAlignment="1">
      <alignment horizontal="center"/>
    </xf>
    <xf numFmtId="0" fontId="7" fillId="0" borderId="18" xfId="0" applyFont="1" applyBorder="1" applyAlignment="1">
      <alignment horizontal="center"/>
    </xf>
    <xf numFmtId="0" fontId="13" fillId="0" borderId="41" xfId="0" applyFont="1" applyBorder="1" applyAlignment="1">
      <alignment horizontal="center" vertical="center" wrapText="1"/>
    </xf>
    <xf numFmtId="0" fontId="0" fillId="0" borderId="2" xfId="0" applyFill="1" applyBorder="1" applyAlignment="1">
      <alignment horizontal="right" vertical="center"/>
    </xf>
    <xf numFmtId="0" fontId="1" fillId="0" borderId="0" xfId="0" applyFont="1" applyFill="1" applyAlignment="1">
      <alignment horizontal="center" vertical="center" wrapText="1"/>
    </xf>
    <xf numFmtId="0" fontId="16"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xf>
    <xf numFmtId="0" fontId="21" fillId="0" borderId="0" xfId="1" applyFont="1" applyFill="1" applyAlignment="1">
      <alignment horizontal="center" vertical="center" wrapText="1"/>
    </xf>
    <xf numFmtId="0" fontId="0" fillId="0" borderId="1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 xfId="0" applyFill="1" applyBorder="1" applyAlignment="1">
      <alignment horizontal="center" vertical="center" wrapText="1"/>
    </xf>
    <xf numFmtId="0" fontId="3" fillId="0" borderId="0" xfId="1" applyFill="1" applyAlignment="1">
      <alignment horizontal="left" vertical="center" wrapText="1"/>
    </xf>
    <xf numFmtId="0" fontId="20" fillId="0" borderId="0" xfId="4" applyFill="1" applyAlignment="1">
      <alignment vertical="center" wrapText="1"/>
    </xf>
    <xf numFmtId="0" fontId="46" fillId="0" borderId="0" xfId="0" applyFont="1" applyFill="1" applyAlignment="1">
      <alignment wrapText="1"/>
    </xf>
  </cellXfs>
  <cellStyles count="5">
    <cellStyle name="Гиперссылка" xfId="4" builtinId="8"/>
    <cellStyle name="Контрольная ячейка" xfId="2" builtinId="23"/>
    <cellStyle name="Нейтральный" xfId="1" builtinId="28"/>
    <cellStyle name="Обычный" xfId="0" builtinId="0"/>
    <cellStyle name="Обычный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3;&#1072;&#1079;&#1074;&#1072;&#1085;&#1080;&#1077; &#1056;&#1054;&#1048;&#1042; &#1080;&#1083;&#1080; &#1054;&#1052;&#1057;&#1059;'!R1C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4.png"/><Relationship Id="rId1" Type="http://schemas.openxmlformats.org/officeDocument/2006/relationships/hyperlink" Target="#'&#1059;&#1082;&#1072;&#1079;&#1072;&#1090;&#1100; &#1085;&#1072;&#1079;&#1074;&#1072;&#1085;&#1080;&#1077; &#1056;&#1054;&#1048;&#1042; &#1080;&#1083;&#1080; &#1054;&#1052;&#1057;&#1059;'!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1053;&#1072;&#1079;&#1074;&#1072;&#1085;&#1080;&#1077; &#1056;&#1054;&#1048;&#1042; &#1080;&#1083;&#1080; &#1054;&#1052;&#1057;&#1059;'!R1C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6.png"/><Relationship Id="rId1" Type="http://schemas.openxmlformats.org/officeDocument/2006/relationships/hyperlink" Target="#'&#1053;&#1072;&#1079;&#1074;&#1072;&#1085;&#1080;&#1077; &#1056;&#1054;&#1048;&#1042; &#1080;&#1083;&#1080; &#1054;&#1052;&#1057;&#1059;'!R1C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7.png"/><Relationship Id="rId1" Type="http://schemas.openxmlformats.org/officeDocument/2006/relationships/hyperlink" Target="#'&#1053;&#1072;&#1079;&#1074;&#1072;&#1085;&#1080;&#1077; &#1056;&#1054;&#1048;&#1042; &#1080;&#1083;&#1080; &#1054;&#1052;&#1057;&#1059;'!R1C1"/></Relationships>
</file>

<file path=xl/drawings/drawing1.xml><?xml version="1.0" encoding="utf-8"?>
<xdr:wsDr xmlns:xdr="http://schemas.openxmlformats.org/drawingml/2006/spreadsheetDrawing" xmlns:a="http://schemas.openxmlformats.org/drawingml/2006/main">
  <xdr:twoCellAnchor editAs="oneCell">
    <xdr:from>
      <xdr:col>1</xdr:col>
      <xdr:colOff>7472</xdr:colOff>
      <xdr:row>38</xdr:row>
      <xdr:rowOff>127001</xdr:rowOff>
    </xdr:from>
    <xdr:to>
      <xdr:col>9</xdr:col>
      <xdr:colOff>201707</xdr:colOff>
      <xdr:row>50</xdr:row>
      <xdr:rowOff>130400</xdr:rowOff>
    </xdr:to>
    <xdr:pic>
      <xdr:nvPicPr>
        <xdr:cNvPr id="3" name="Рисунок 2">
          <a:extLst>
            <a:ext uri="{FF2B5EF4-FFF2-40B4-BE49-F238E27FC236}">
              <a16:creationId xmlns:a16="http://schemas.microsoft.com/office/drawing/2014/main" xmlns="" id="{BDBD929A-11FF-4896-A88C-B3A78842F3E4}"/>
            </a:ext>
          </a:extLst>
        </xdr:cNvPr>
        <xdr:cNvPicPr>
          <a:picLocks noChangeAspect="1"/>
        </xdr:cNvPicPr>
      </xdr:nvPicPr>
      <xdr:blipFill>
        <a:blip xmlns:r="http://schemas.openxmlformats.org/officeDocument/2006/relationships" r:embed="rId1"/>
        <a:stretch>
          <a:fillRect/>
        </a:stretch>
      </xdr:blipFill>
      <xdr:spPr>
        <a:xfrm>
          <a:off x="649943" y="11340354"/>
          <a:ext cx="5042646" cy="2916928"/>
        </a:xfrm>
        <a:prstGeom prst="rect">
          <a:avLst/>
        </a:prstGeom>
      </xdr:spPr>
    </xdr:pic>
    <xdr:clientData/>
  </xdr:twoCellAnchor>
  <xdr:twoCellAnchor editAs="oneCell">
    <xdr:from>
      <xdr:col>1</xdr:col>
      <xdr:colOff>114158</xdr:colOff>
      <xdr:row>6</xdr:row>
      <xdr:rowOff>28539</xdr:rowOff>
    </xdr:from>
    <xdr:to>
      <xdr:col>17</xdr:col>
      <xdr:colOff>432085</xdr:colOff>
      <xdr:row>7</xdr:row>
      <xdr:rowOff>71349</xdr:rowOff>
    </xdr:to>
    <xdr:pic>
      <xdr:nvPicPr>
        <xdr:cNvPr id="8" name="Рисунок 7">
          <a:extLst>
            <a:ext uri="{FF2B5EF4-FFF2-40B4-BE49-F238E27FC236}">
              <a16:creationId xmlns:a16="http://schemas.microsoft.com/office/drawing/2014/main" xmlns="" id="{22B3DBFD-E81B-A3DA-9729-404584716E20}"/>
            </a:ext>
          </a:extLst>
        </xdr:cNvPr>
        <xdr:cNvPicPr>
          <a:picLocks noChangeAspect="1"/>
        </xdr:cNvPicPr>
      </xdr:nvPicPr>
      <xdr:blipFill>
        <a:blip xmlns:r="http://schemas.openxmlformats.org/officeDocument/2006/relationships" r:embed="rId2"/>
        <a:stretch>
          <a:fillRect/>
        </a:stretch>
      </xdr:blipFill>
      <xdr:spPr>
        <a:xfrm>
          <a:off x="813371" y="2154719"/>
          <a:ext cx="11705118" cy="271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258535</xdr:colOff>
      <xdr:row>0</xdr:row>
      <xdr:rowOff>0</xdr:rowOff>
    </xdr:from>
    <xdr:to>
      <xdr:col>20</xdr:col>
      <xdr:colOff>240126</xdr:colOff>
      <xdr:row>1</xdr:row>
      <xdr:rowOff>131269</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AA58E0EF-A724-4E6E-9FDF-47789A0E5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9839214" y="0"/>
          <a:ext cx="593912" cy="593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100853</xdr:colOff>
      <xdr:row>0</xdr:row>
      <xdr:rowOff>0</xdr:rowOff>
    </xdr:from>
    <xdr:to>
      <xdr:col>6</xdr:col>
      <xdr:colOff>694765</xdr:colOff>
      <xdr:row>1</xdr:row>
      <xdr:rowOff>403412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6BCAD903-275D-46C7-83A6-AE8B0D1F02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2584206" y="0"/>
          <a:ext cx="593912" cy="5939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145676</xdr:colOff>
      <xdr:row>0</xdr:row>
      <xdr:rowOff>78441</xdr:rowOff>
    </xdr:from>
    <xdr:to>
      <xdr:col>1</xdr:col>
      <xdr:colOff>193488</xdr:colOff>
      <xdr:row>3</xdr:row>
      <xdr:rowOff>100853</xdr:rowOff>
    </xdr:to>
    <xdr:pic>
      <xdr:nvPicPr>
        <xdr:cNvPr id="5" name="Рисунок 4" descr="Назад">
          <a:hlinkClick xmlns:r="http://schemas.openxmlformats.org/officeDocument/2006/relationships" r:id="rId1"/>
          <a:extLst>
            <a:ext uri="{FF2B5EF4-FFF2-40B4-BE49-F238E27FC236}">
              <a16:creationId xmlns:a16="http://schemas.microsoft.com/office/drawing/2014/main" xmlns="" id="{AD2D5FC5-8CF9-42DB-9A30-3F96AF1AE0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45676" y="78441"/>
          <a:ext cx="593912" cy="5939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582705</xdr:colOff>
      <xdr:row>0</xdr:row>
      <xdr:rowOff>0</xdr:rowOff>
    </xdr:from>
    <xdr:to>
      <xdr:col>6</xdr:col>
      <xdr:colOff>571499</xdr:colOff>
      <xdr:row>3</xdr:row>
      <xdr:rowOff>22412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3632C547-8A72-4239-8328-F06AB09C38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2976411" y="0"/>
          <a:ext cx="593912" cy="5939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85725</xdr:rowOff>
    </xdr:from>
    <xdr:to>
      <xdr:col>0</xdr:col>
      <xdr:colOff>593912</xdr:colOff>
      <xdr:row>7</xdr:row>
      <xdr:rowOff>102340</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6D285704-5737-4494-89B5-9CE60D011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0" y="85725"/>
          <a:ext cx="593912" cy="59391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loud.mail.ru/public/hmqp/3c5djFH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R50"/>
  <sheetViews>
    <sheetView topLeftCell="A22" zoomScale="89" zoomScaleNormal="85" workbookViewId="0">
      <selection activeCell="B32" sqref="B32:R33"/>
    </sheetView>
    <sheetView workbookViewId="1"/>
  </sheetViews>
  <sheetFormatPr defaultColWidth="9.140625" defaultRowHeight="18.75"/>
  <cols>
    <col min="1" max="1" width="9.140625" style="50"/>
    <col min="2" max="2" width="5" style="19" customWidth="1"/>
    <col min="3" max="14" width="9.140625" style="19"/>
    <col min="15" max="16" width="12.42578125" style="19" customWidth="1"/>
    <col min="17" max="16384" width="9.140625" style="19"/>
  </cols>
  <sheetData>
    <row r="1" spans="1:18" ht="50.25" customHeight="1">
      <c r="A1" s="211" t="s">
        <v>491</v>
      </c>
      <c r="B1" s="211"/>
      <c r="C1" s="211"/>
      <c r="D1" s="211"/>
      <c r="E1" s="211"/>
      <c r="F1" s="211"/>
      <c r="G1" s="211"/>
      <c r="H1" s="211"/>
      <c r="I1" s="211"/>
      <c r="J1" s="211"/>
      <c r="K1" s="211"/>
      <c r="L1" s="211"/>
      <c r="M1" s="211"/>
      <c r="N1" s="211"/>
      <c r="O1" s="211"/>
      <c r="P1" s="211"/>
      <c r="Q1" s="211"/>
      <c r="R1" s="211"/>
    </row>
    <row r="2" spans="1:18" ht="15.75" customHeight="1">
      <c r="A2" s="76"/>
      <c r="B2" s="76"/>
      <c r="C2" s="76"/>
      <c r="D2" s="76"/>
      <c r="E2" s="76"/>
      <c r="F2" s="76"/>
      <c r="G2" s="76"/>
      <c r="H2" s="76"/>
      <c r="I2" s="76"/>
      <c r="J2" s="76"/>
      <c r="K2" s="76"/>
      <c r="L2" s="76"/>
      <c r="M2" s="76"/>
      <c r="N2" s="76"/>
      <c r="O2" s="76"/>
      <c r="P2" s="76"/>
      <c r="Q2" s="76"/>
      <c r="R2" s="76"/>
    </row>
    <row r="3" spans="1:18" ht="50.25" customHeight="1">
      <c r="A3" s="219" t="s">
        <v>509</v>
      </c>
      <c r="B3" s="219"/>
      <c r="C3" s="219"/>
      <c r="D3" s="219"/>
      <c r="E3" s="219"/>
      <c r="F3" s="219"/>
      <c r="G3" s="219"/>
      <c r="H3" s="219"/>
      <c r="I3" s="219"/>
      <c r="J3" s="219"/>
      <c r="K3" s="219"/>
      <c r="L3" s="219"/>
      <c r="M3" s="219"/>
      <c r="N3" s="219"/>
      <c r="O3" s="219"/>
      <c r="P3" s="219"/>
      <c r="Q3" s="219"/>
      <c r="R3" s="219"/>
    </row>
    <row r="5" spans="1:18" ht="15" customHeight="1">
      <c r="A5" s="218">
        <v>1</v>
      </c>
      <c r="B5" s="212" t="s">
        <v>607</v>
      </c>
      <c r="C5" s="213"/>
      <c r="D5" s="213"/>
      <c r="E5" s="213"/>
      <c r="F5" s="213"/>
      <c r="G5" s="213"/>
      <c r="H5" s="213"/>
      <c r="I5" s="213"/>
      <c r="J5" s="213"/>
      <c r="K5" s="213"/>
      <c r="L5" s="213"/>
      <c r="M5" s="213"/>
      <c r="N5" s="213"/>
      <c r="O5" s="213"/>
      <c r="P5" s="213"/>
      <c r="Q5" s="213"/>
      <c r="R5" s="213"/>
    </row>
    <row r="6" spans="1:18" ht="18.75" customHeight="1">
      <c r="A6" s="218"/>
      <c r="B6" s="213"/>
      <c r="C6" s="213"/>
      <c r="D6" s="213"/>
      <c r="E6" s="213"/>
      <c r="F6" s="213"/>
      <c r="G6" s="213"/>
      <c r="H6" s="213"/>
      <c r="I6" s="213"/>
      <c r="J6" s="213"/>
      <c r="K6" s="213"/>
      <c r="L6" s="213"/>
      <c r="M6" s="213"/>
      <c r="N6" s="213"/>
      <c r="O6" s="213"/>
      <c r="P6" s="213"/>
      <c r="Q6" s="213"/>
      <c r="R6" s="213"/>
    </row>
    <row r="7" spans="1:18" ht="18.75" customHeight="1">
      <c r="A7" s="214" t="s">
        <v>608</v>
      </c>
      <c r="B7" s="214"/>
      <c r="C7" s="214"/>
      <c r="D7" s="214"/>
      <c r="E7" s="214"/>
      <c r="F7" s="214"/>
      <c r="G7" s="214"/>
      <c r="H7" s="214"/>
      <c r="I7" s="214"/>
      <c r="J7" s="214"/>
      <c r="K7" s="214"/>
      <c r="L7" s="214"/>
      <c r="M7" s="214"/>
      <c r="N7" s="214"/>
      <c r="O7" s="214"/>
      <c r="P7" s="214"/>
      <c r="Q7" s="214"/>
      <c r="R7" s="214"/>
    </row>
    <row r="8" spans="1:18" ht="15" customHeight="1">
      <c r="A8" s="214"/>
      <c r="B8" s="214"/>
      <c r="C8" s="214"/>
      <c r="D8" s="214"/>
      <c r="E8" s="214"/>
      <c r="F8" s="214"/>
      <c r="G8" s="214"/>
      <c r="H8" s="214"/>
      <c r="I8" s="214"/>
      <c r="J8" s="214"/>
      <c r="K8" s="214"/>
      <c r="L8" s="214"/>
      <c r="M8" s="214"/>
      <c r="N8" s="214"/>
      <c r="O8" s="214"/>
      <c r="P8" s="214"/>
      <c r="Q8" s="214"/>
      <c r="R8" s="214"/>
    </row>
    <row r="9" spans="1:18" ht="15" customHeight="1">
      <c r="A9" s="214"/>
      <c r="B9" s="214"/>
      <c r="C9" s="214"/>
      <c r="D9" s="214"/>
      <c r="E9" s="214"/>
      <c r="F9" s="214"/>
      <c r="G9" s="214"/>
      <c r="H9" s="214"/>
      <c r="I9" s="214"/>
      <c r="J9" s="214"/>
      <c r="K9" s="214"/>
      <c r="L9" s="214"/>
      <c r="M9" s="214"/>
      <c r="N9" s="214"/>
      <c r="O9" s="214"/>
      <c r="P9" s="214"/>
      <c r="Q9" s="214"/>
      <c r="R9" s="214"/>
    </row>
    <row r="10" spans="1:18" ht="18.75" customHeight="1">
      <c r="A10" s="218">
        <v>2</v>
      </c>
      <c r="B10" s="215" t="s">
        <v>492</v>
      </c>
      <c r="C10" s="215"/>
      <c r="D10" s="215"/>
      <c r="E10" s="215"/>
      <c r="F10" s="215"/>
      <c r="G10" s="215"/>
      <c r="H10" s="215"/>
      <c r="I10" s="215"/>
      <c r="J10" s="215"/>
      <c r="K10" s="215"/>
      <c r="L10" s="215"/>
      <c r="M10" s="215"/>
      <c r="N10" s="215"/>
      <c r="O10" s="215"/>
      <c r="P10" s="215"/>
      <c r="Q10" s="215"/>
      <c r="R10" s="215"/>
    </row>
    <row r="11" spans="1:18" ht="15.75" customHeight="1">
      <c r="A11" s="218"/>
      <c r="B11" s="215"/>
      <c r="C11" s="215"/>
      <c r="D11" s="215"/>
      <c r="E11" s="215"/>
      <c r="F11" s="215"/>
      <c r="G11" s="215"/>
      <c r="H11" s="215"/>
      <c r="I11" s="215"/>
      <c r="J11" s="215"/>
      <c r="K11" s="215"/>
      <c r="L11" s="215"/>
      <c r="M11" s="215"/>
      <c r="N11" s="215"/>
      <c r="O11" s="215"/>
      <c r="P11" s="215"/>
      <c r="Q11" s="215"/>
      <c r="R11" s="215"/>
    </row>
    <row r="12" spans="1:18" ht="58.5" customHeight="1">
      <c r="A12" s="222"/>
      <c r="B12" s="216" t="s">
        <v>497</v>
      </c>
      <c r="C12" s="216"/>
      <c r="D12" s="216"/>
      <c r="E12" s="216"/>
      <c r="F12" s="216"/>
      <c r="G12" s="216"/>
      <c r="H12" s="216"/>
      <c r="I12" s="216"/>
      <c r="J12" s="216"/>
      <c r="K12" s="216"/>
      <c r="L12" s="216"/>
      <c r="M12" s="216"/>
      <c r="N12" s="216"/>
      <c r="O12" s="216"/>
      <c r="P12" s="216"/>
      <c r="Q12" s="216"/>
      <c r="R12" s="216"/>
    </row>
    <row r="13" spans="1:18" ht="29.25" customHeight="1">
      <c r="A13" s="222"/>
      <c r="B13" s="51"/>
      <c r="C13" s="216" t="s">
        <v>494</v>
      </c>
      <c r="D13" s="216"/>
      <c r="E13" s="216"/>
      <c r="F13" s="216"/>
      <c r="G13" s="216"/>
      <c r="H13" s="216"/>
      <c r="I13" s="216"/>
      <c r="J13" s="216"/>
      <c r="K13" s="216"/>
      <c r="L13" s="216"/>
      <c r="M13" s="216"/>
      <c r="N13" s="216"/>
      <c r="O13" s="216"/>
      <c r="P13" s="216"/>
      <c r="Q13" s="216"/>
      <c r="R13" s="216"/>
    </row>
    <row r="14" spans="1:18" ht="32.25" customHeight="1">
      <c r="A14" s="222"/>
      <c r="B14" s="52"/>
      <c r="C14" s="217" t="s">
        <v>496</v>
      </c>
      <c r="D14" s="217"/>
      <c r="E14" s="217"/>
      <c r="F14" s="217"/>
      <c r="G14" s="217"/>
      <c r="H14" s="217"/>
      <c r="I14" s="217"/>
      <c r="J14" s="217"/>
      <c r="K14" s="217"/>
      <c r="L14" s="217"/>
      <c r="M14" s="217"/>
      <c r="N14" s="217"/>
      <c r="O14" s="217"/>
      <c r="P14" s="217"/>
      <c r="Q14" s="217"/>
      <c r="R14" s="217"/>
    </row>
    <row r="15" spans="1:18" ht="31.5" customHeight="1">
      <c r="A15" s="222"/>
      <c r="B15" s="53"/>
      <c r="C15" s="217" t="s">
        <v>493</v>
      </c>
      <c r="D15" s="217"/>
      <c r="E15" s="217"/>
      <c r="F15" s="217"/>
      <c r="G15" s="217"/>
      <c r="H15" s="217"/>
      <c r="I15" s="217"/>
      <c r="J15" s="217"/>
      <c r="K15" s="217"/>
      <c r="L15" s="217"/>
      <c r="M15" s="217"/>
      <c r="N15" s="217"/>
      <c r="O15" s="217"/>
      <c r="P15" s="217"/>
      <c r="Q15" s="217"/>
      <c r="R15" s="217"/>
    </row>
    <row r="16" spans="1:18" ht="31.5" customHeight="1">
      <c r="A16" s="222"/>
      <c r="B16" s="54"/>
      <c r="C16" s="217" t="s">
        <v>495</v>
      </c>
      <c r="D16" s="217"/>
      <c r="E16" s="217"/>
      <c r="F16" s="217"/>
      <c r="G16" s="217"/>
      <c r="H16" s="217"/>
      <c r="I16" s="217"/>
      <c r="J16" s="217"/>
      <c r="K16" s="217"/>
      <c r="L16" s="217"/>
      <c r="M16" s="217"/>
      <c r="N16" s="217"/>
      <c r="O16" s="217"/>
      <c r="P16" s="217"/>
      <c r="Q16" s="217"/>
      <c r="R16" s="217"/>
    </row>
    <row r="17" spans="1:18" ht="27.75" customHeight="1">
      <c r="B17" s="217" t="s">
        <v>517</v>
      </c>
      <c r="C17" s="217"/>
      <c r="D17" s="217"/>
      <c r="E17" s="217"/>
      <c r="F17" s="217"/>
      <c r="G17" s="217"/>
      <c r="H17" s="217"/>
      <c r="I17" s="217"/>
      <c r="J17" s="217"/>
      <c r="K17" s="217"/>
      <c r="L17" s="217"/>
      <c r="M17" s="217"/>
      <c r="N17" s="217"/>
      <c r="O17" s="217"/>
      <c r="P17" s="217"/>
      <c r="Q17" s="217"/>
      <c r="R17" s="217"/>
    </row>
    <row r="18" spans="1:18" ht="18.75" customHeight="1">
      <c r="A18" s="38"/>
      <c r="B18" s="217" t="s">
        <v>500</v>
      </c>
      <c r="C18" s="217"/>
      <c r="D18" s="217"/>
      <c r="E18" s="217"/>
      <c r="F18" s="217"/>
      <c r="G18" s="217"/>
      <c r="H18" s="217"/>
      <c r="I18" s="217"/>
      <c r="J18" s="217"/>
      <c r="K18" s="217"/>
      <c r="L18" s="217"/>
      <c r="M18" s="217"/>
      <c r="N18" s="217"/>
      <c r="O18" s="217"/>
      <c r="P18" s="217"/>
      <c r="Q18" s="217"/>
      <c r="R18" s="217"/>
    </row>
    <row r="19" spans="1:18" ht="18.75" customHeight="1">
      <c r="A19" s="38"/>
    </row>
    <row r="20" spans="1:18" ht="18.75" customHeight="1">
      <c r="A20" s="218">
        <v>3</v>
      </c>
      <c r="B20" s="223" t="s">
        <v>507</v>
      </c>
      <c r="C20" s="223"/>
      <c r="D20" s="223"/>
      <c r="E20" s="223"/>
      <c r="F20" s="223"/>
      <c r="G20" s="223"/>
      <c r="H20" s="223"/>
      <c r="I20" s="223"/>
      <c r="J20" s="223"/>
      <c r="K20" s="223"/>
      <c r="L20" s="223"/>
      <c r="M20" s="223"/>
      <c r="N20" s="223"/>
      <c r="O20" s="223"/>
      <c r="P20" s="223"/>
      <c r="Q20" s="223"/>
      <c r="R20" s="223"/>
    </row>
    <row r="21" spans="1:18" ht="18.75" customHeight="1">
      <c r="A21" s="218"/>
      <c r="B21" s="223"/>
      <c r="C21" s="223"/>
      <c r="D21" s="223"/>
      <c r="E21" s="223"/>
      <c r="F21" s="223"/>
      <c r="G21" s="223"/>
      <c r="H21" s="223"/>
      <c r="I21" s="223"/>
      <c r="J21" s="223"/>
      <c r="K21" s="223"/>
      <c r="L21" s="223"/>
      <c r="M21" s="223"/>
      <c r="N21" s="223"/>
      <c r="O21" s="223"/>
      <c r="P21" s="223"/>
      <c r="Q21" s="223"/>
      <c r="R21" s="223"/>
    </row>
    <row r="22" spans="1:18" ht="21" customHeight="1">
      <c r="B22" s="220" t="s">
        <v>498</v>
      </c>
      <c r="C22" s="220"/>
      <c r="D22" s="220"/>
      <c r="E22" s="220"/>
      <c r="F22" s="220"/>
      <c r="G22" s="220"/>
      <c r="H22" s="220"/>
      <c r="I22" s="220"/>
      <c r="J22" s="220"/>
      <c r="K22" s="220"/>
      <c r="L22" s="220"/>
      <c r="M22" s="220"/>
      <c r="N22" s="220"/>
      <c r="O22" s="220"/>
      <c r="P22" s="220"/>
      <c r="Q22" s="220"/>
      <c r="R22" s="220"/>
    </row>
    <row r="23" spans="1:18" ht="36" customHeight="1">
      <c r="B23" s="217" t="s">
        <v>499</v>
      </c>
      <c r="C23" s="217"/>
      <c r="D23" s="217"/>
      <c r="E23" s="217"/>
      <c r="F23" s="217"/>
      <c r="G23" s="217"/>
      <c r="H23" s="217"/>
      <c r="I23" s="217"/>
      <c r="J23" s="217"/>
      <c r="K23" s="217"/>
      <c r="L23" s="217"/>
      <c r="M23" s="217"/>
      <c r="N23" s="217"/>
      <c r="O23" s="217"/>
      <c r="P23" s="217"/>
      <c r="Q23" s="217"/>
      <c r="R23" s="217"/>
    </row>
    <row r="24" spans="1:18" ht="48" customHeight="1">
      <c r="B24" s="217" t="s">
        <v>501</v>
      </c>
      <c r="C24" s="217"/>
      <c r="D24" s="217"/>
      <c r="E24" s="217"/>
      <c r="F24" s="217"/>
      <c r="G24" s="217"/>
      <c r="H24" s="217"/>
      <c r="I24" s="217"/>
      <c r="J24" s="217"/>
      <c r="K24" s="217"/>
      <c r="L24" s="217"/>
      <c r="M24" s="217"/>
      <c r="N24" s="217"/>
      <c r="O24" s="217"/>
      <c r="P24" s="217"/>
      <c r="Q24" s="217"/>
      <c r="R24" s="217"/>
    </row>
    <row r="25" spans="1:18" ht="34.5" customHeight="1">
      <c r="B25" s="220" t="s">
        <v>502</v>
      </c>
      <c r="C25" s="220"/>
      <c r="D25" s="220"/>
      <c r="E25" s="220"/>
      <c r="F25" s="220"/>
      <c r="G25" s="220"/>
      <c r="H25" s="220"/>
      <c r="I25" s="220"/>
      <c r="J25" s="220"/>
      <c r="K25" s="220"/>
      <c r="L25" s="220"/>
      <c r="M25" s="220"/>
      <c r="N25" s="220"/>
      <c r="O25" s="220"/>
      <c r="P25" s="220"/>
      <c r="Q25" s="220"/>
      <c r="R25" s="220"/>
    </row>
    <row r="26" spans="1:18" ht="18.75" customHeight="1">
      <c r="A26" s="38"/>
    </row>
    <row r="27" spans="1:18" ht="18.75" customHeight="1">
      <c r="A27" s="218">
        <v>4</v>
      </c>
      <c r="B27" s="221" t="s">
        <v>503</v>
      </c>
      <c r="C27" s="221"/>
      <c r="D27" s="221"/>
      <c r="E27" s="221"/>
      <c r="F27" s="221"/>
      <c r="G27" s="221"/>
      <c r="H27" s="221"/>
      <c r="I27" s="221"/>
      <c r="J27" s="221"/>
      <c r="K27" s="221"/>
      <c r="L27" s="221"/>
      <c r="M27" s="221"/>
      <c r="N27" s="221"/>
      <c r="O27" s="221"/>
      <c r="P27" s="221"/>
      <c r="Q27" s="221"/>
      <c r="R27" s="221"/>
    </row>
    <row r="28" spans="1:18" ht="18.75" customHeight="1">
      <c r="A28" s="218"/>
      <c r="B28" s="221"/>
      <c r="C28" s="221"/>
      <c r="D28" s="221"/>
      <c r="E28" s="221"/>
      <c r="F28" s="221"/>
      <c r="G28" s="221"/>
      <c r="H28" s="221"/>
      <c r="I28" s="221"/>
      <c r="J28" s="221"/>
      <c r="K28" s="221"/>
      <c r="L28" s="221"/>
      <c r="M28" s="221"/>
      <c r="N28" s="221"/>
      <c r="O28" s="221"/>
      <c r="P28" s="221"/>
      <c r="Q28" s="221"/>
      <c r="R28" s="221"/>
    </row>
    <row r="29" spans="1:18" ht="18.75" customHeight="1">
      <c r="B29" s="217" t="s">
        <v>505</v>
      </c>
      <c r="C29" s="217"/>
      <c r="D29" s="217"/>
      <c r="E29" s="217"/>
      <c r="F29" s="217"/>
      <c r="G29" s="217"/>
      <c r="H29" s="217"/>
      <c r="I29" s="217"/>
      <c r="J29" s="217"/>
      <c r="K29" s="217"/>
      <c r="L29" s="217"/>
      <c r="M29" s="217"/>
      <c r="N29" s="217"/>
      <c r="O29" s="217"/>
      <c r="P29" s="217"/>
      <c r="Q29" s="217"/>
      <c r="R29" s="217"/>
    </row>
    <row r="30" spans="1:18" ht="18.75" customHeight="1">
      <c r="B30" s="210" t="s">
        <v>506</v>
      </c>
      <c r="C30" s="210"/>
      <c r="D30" s="210"/>
      <c r="E30" s="210"/>
      <c r="F30" s="210"/>
      <c r="G30" s="210"/>
      <c r="H30" s="210"/>
      <c r="I30" s="210"/>
      <c r="J30" s="210"/>
      <c r="K30" s="210"/>
      <c r="L30" s="210"/>
      <c r="M30" s="210"/>
      <c r="N30" s="210"/>
      <c r="O30" s="210"/>
      <c r="P30" s="210"/>
      <c r="Q30" s="210"/>
      <c r="R30" s="210"/>
    </row>
    <row r="32" spans="1:18" ht="15">
      <c r="A32" s="218">
        <v>5</v>
      </c>
      <c r="B32" s="221" t="s">
        <v>545</v>
      </c>
      <c r="C32" s="221"/>
      <c r="D32" s="221"/>
      <c r="E32" s="221"/>
      <c r="F32" s="221"/>
      <c r="G32" s="221"/>
      <c r="H32" s="221"/>
      <c r="I32" s="221"/>
      <c r="J32" s="221"/>
      <c r="K32" s="221"/>
      <c r="L32" s="221"/>
      <c r="M32" s="221"/>
      <c r="N32" s="221"/>
      <c r="O32" s="221"/>
      <c r="P32" s="221"/>
      <c r="Q32" s="221"/>
      <c r="R32" s="221"/>
    </row>
    <row r="33" spans="1:18" ht="15">
      <c r="A33" s="218"/>
      <c r="B33" s="221"/>
      <c r="C33" s="221"/>
      <c r="D33" s="221"/>
      <c r="E33" s="221"/>
      <c r="F33" s="221"/>
      <c r="G33" s="221"/>
      <c r="H33" s="221"/>
      <c r="I33" s="221"/>
      <c r="J33" s="221"/>
      <c r="K33" s="221"/>
      <c r="L33" s="221"/>
      <c r="M33" s="221"/>
      <c r="N33" s="221"/>
      <c r="O33" s="221"/>
      <c r="P33" s="221"/>
      <c r="Q33" s="221"/>
      <c r="R33" s="221"/>
    </row>
    <row r="34" spans="1:18" ht="18.600000000000001" customHeight="1">
      <c r="B34" s="108" t="s">
        <v>547</v>
      </c>
      <c r="C34" s="216" t="s">
        <v>546</v>
      </c>
      <c r="D34" s="216"/>
      <c r="E34" s="226" t="s">
        <v>632</v>
      </c>
      <c r="F34" s="216"/>
      <c r="G34" s="216"/>
      <c r="H34" s="216"/>
      <c r="I34" s="216"/>
      <c r="J34" s="216"/>
      <c r="K34" s="216"/>
      <c r="L34" s="216"/>
      <c r="M34" s="216"/>
      <c r="N34" s="216"/>
      <c r="O34" s="216"/>
      <c r="P34" s="216"/>
      <c r="Q34" s="216"/>
      <c r="R34" s="216"/>
    </row>
    <row r="35" spans="1:18">
      <c r="B35" s="108" t="s">
        <v>548</v>
      </c>
      <c r="C35" s="19" t="s">
        <v>549</v>
      </c>
      <c r="D35" s="224" t="s">
        <v>633</v>
      </c>
      <c r="E35" s="224"/>
      <c r="F35" s="224"/>
      <c r="G35" s="224"/>
      <c r="H35" s="224"/>
      <c r="I35" s="224"/>
      <c r="J35" s="224"/>
      <c r="K35" s="224"/>
      <c r="L35" s="224"/>
      <c r="M35" s="224"/>
      <c r="N35" s="224"/>
      <c r="O35" s="224"/>
      <c r="P35" s="224"/>
      <c r="Q35" s="224"/>
      <c r="R35" s="224"/>
    </row>
    <row r="36" spans="1:18" ht="17.100000000000001" customHeight="1">
      <c r="B36" s="224" t="s">
        <v>550</v>
      </c>
      <c r="C36" s="224"/>
      <c r="D36" s="224"/>
      <c r="E36" s="224"/>
      <c r="F36" s="224"/>
      <c r="G36" s="224"/>
      <c r="H36" s="224"/>
      <c r="I36" s="224"/>
      <c r="J36" s="224"/>
      <c r="K36" s="224"/>
      <c r="L36" s="224"/>
      <c r="M36" s="224"/>
      <c r="N36" s="224"/>
      <c r="O36" s="224"/>
      <c r="P36" s="224"/>
      <c r="Q36" s="224"/>
      <c r="R36" s="224"/>
    </row>
    <row r="37" spans="1:18" ht="17.100000000000001" customHeight="1">
      <c r="B37" s="227" t="s">
        <v>611</v>
      </c>
      <c r="C37" s="224"/>
      <c r="D37" s="224"/>
      <c r="E37" s="224"/>
      <c r="F37" s="224"/>
      <c r="G37" s="224"/>
      <c r="H37" s="224"/>
      <c r="I37" s="224"/>
      <c r="J37" s="224"/>
      <c r="K37" s="224"/>
      <c r="L37" s="224"/>
      <c r="M37" s="224"/>
      <c r="N37" s="224"/>
      <c r="O37" s="224"/>
      <c r="P37" s="224"/>
      <c r="Q37" s="224"/>
      <c r="R37" s="224"/>
    </row>
    <row r="38" spans="1:18">
      <c r="B38" s="224" t="s">
        <v>600</v>
      </c>
      <c r="C38" s="224"/>
      <c r="D38" s="224"/>
      <c r="E38" s="224"/>
      <c r="F38" s="224"/>
      <c r="G38" s="224"/>
      <c r="H38" s="224"/>
      <c r="I38" s="224"/>
      <c r="J38" s="224"/>
      <c r="K38" s="224"/>
      <c r="L38" s="224"/>
      <c r="M38" s="224"/>
      <c r="N38" s="224"/>
      <c r="O38" s="224"/>
      <c r="P38" s="224"/>
      <c r="Q38" s="224"/>
      <c r="R38" s="224"/>
    </row>
    <row r="40" spans="1:18" ht="29.1" customHeight="1">
      <c r="K40" s="225" t="s">
        <v>612</v>
      </c>
      <c r="L40" s="225"/>
      <c r="M40" s="225"/>
      <c r="N40" s="225"/>
      <c r="O40" s="225"/>
      <c r="P40" s="225"/>
      <c r="Q40" s="225"/>
      <c r="R40" s="225"/>
    </row>
    <row r="41" spans="1:18">
      <c r="K41" s="225"/>
      <c r="L41" s="225"/>
      <c r="M41" s="225"/>
      <c r="N41" s="225"/>
      <c r="O41" s="225"/>
      <c r="P41" s="225"/>
      <c r="Q41" s="225"/>
      <c r="R41" s="225"/>
    </row>
    <row r="42" spans="1:18">
      <c r="K42" s="225"/>
      <c r="L42" s="225"/>
      <c r="M42" s="225"/>
      <c r="N42" s="225"/>
      <c r="O42" s="225"/>
      <c r="P42" s="225"/>
      <c r="Q42" s="225"/>
      <c r="R42" s="225"/>
    </row>
    <row r="43" spans="1:18">
      <c r="K43" s="225"/>
      <c r="L43" s="225"/>
      <c r="M43" s="225"/>
      <c r="N43" s="225"/>
      <c r="O43" s="225"/>
      <c r="P43" s="225"/>
      <c r="Q43" s="225"/>
      <c r="R43" s="225"/>
    </row>
    <row r="44" spans="1:18">
      <c r="K44" s="225"/>
      <c r="L44" s="225"/>
      <c r="M44" s="225"/>
      <c r="N44" s="225"/>
      <c r="O44" s="225"/>
      <c r="P44" s="225"/>
      <c r="Q44" s="225"/>
      <c r="R44" s="225"/>
    </row>
    <row r="45" spans="1:18">
      <c r="K45" s="225"/>
      <c r="L45" s="225"/>
      <c r="M45" s="225"/>
      <c r="N45" s="225"/>
      <c r="O45" s="225"/>
      <c r="P45" s="225"/>
      <c r="Q45" s="225"/>
      <c r="R45" s="225"/>
    </row>
    <row r="46" spans="1:18">
      <c r="K46" s="225"/>
      <c r="L46" s="225"/>
      <c r="M46" s="225"/>
      <c r="N46" s="225"/>
      <c r="O46" s="225"/>
      <c r="P46" s="225"/>
      <c r="Q46" s="225"/>
      <c r="R46" s="225"/>
    </row>
    <row r="47" spans="1:18">
      <c r="K47" s="225"/>
      <c r="L47" s="225"/>
      <c r="M47" s="225"/>
      <c r="N47" s="225"/>
      <c r="O47" s="225"/>
      <c r="P47" s="225"/>
      <c r="Q47" s="225"/>
      <c r="R47" s="225"/>
    </row>
    <row r="48" spans="1:18">
      <c r="K48" s="225"/>
      <c r="L48" s="225"/>
      <c r="M48" s="225"/>
      <c r="N48" s="225"/>
      <c r="O48" s="225"/>
      <c r="P48" s="225"/>
      <c r="Q48" s="225"/>
      <c r="R48" s="225"/>
    </row>
    <row r="49" spans="11:18">
      <c r="K49" s="225"/>
      <c r="L49" s="225"/>
      <c r="M49" s="225"/>
      <c r="N49" s="225"/>
      <c r="O49" s="225"/>
      <c r="P49" s="225"/>
      <c r="Q49" s="225"/>
      <c r="R49" s="225"/>
    </row>
    <row r="50" spans="11:18">
      <c r="K50" s="225"/>
      <c r="L50" s="225"/>
      <c r="M50" s="225"/>
      <c r="N50" s="225"/>
      <c r="O50" s="225"/>
      <c r="P50" s="225"/>
      <c r="Q50" s="225"/>
      <c r="R50" s="225"/>
    </row>
  </sheetData>
  <sheetProtection sheet="1" objects="1" scenarios="1"/>
  <mergeCells count="34">
    <mergeCell ref="B36:R36"/>
    <mergeCell ref="B38:R38"/>
    <mergeCell ref="K40:R50"/>
    <mergeCell ref="A32:A33"/>
    <mergeCell ref="B32:R33"/>
    <mergeCell ref="C34:D34"/>
    <mergeCell ref="E34:R34"/>
    <mergeCell ref="D35:R35"/>
    <mergeCell ref="B37:R37"/>
    <mergeCell ref="A12:A16"/>
    <mergeCell ref="A10:A11"/>
    <mergeCell ref="A5:A6"/>
    <mergeCell ref="B29:R29"/>
    <mergeCell ref="B18:R18"/>
    <mergeCell ref="B20:R21"/>
    <mergeCell ref="B22:R22"/>
    <mergeCell ref="B23:R23"/>
    <mergeCell ref="B24:R24"/>
    <mergeCell ref="B30:R30"/>
    <mergeCell ref="A1:R1"/>
    <mergeCell ref="B5:R6"/>
    <mergeCell ref="A7:R9"/>
    <mergeCell ref="B10:R11"/>
    <mergeCell ref="B12:R12"/>
    <mergeCell ref="C13:R13"/>
    <mergeCell ref="C14:R14"/>
    <mergeCell ref="C15:R15"/>
    <mergeCell ref="C16:R16"/>
    <mergeCell ref="A27:A28"/>
    <mergeCell ref="A20:A21"/>
    <mergeCell ref="B17:R17"/>
    <mergeCell ref="A3:R3"/>
    <mergeCell ref="B25:R25"/>
    <mergeCell ref="B27:R28"/>
  </mergeCells>
  <hyperlinks>
    <hyperlink ref="E34" r:id="rId1"/>
  </hyperlinks>
  <pageMargins left="0.25" right="0.25" top="0.75" bottom="0.75" header="0.3" footer="0.3"/>
  <pageSetup paperSize="9" scale="43" orientation="landscape" r:id="rId2"/>
  <drawing r:id="rId3"/>
</worksheet>
</file>

<file path=xl/worksheets/sheet2.xml><?xml version="1.0" encoding="utf-8"?>
<worksheet xmlns="http://schemas.openxmlformats.org/spreadsheetml/2006/main" xmlns:r="http://schemas.openxmlformats.org/officeDocument/2006/relationships">
  <sheetPr>
    <tabColor rgb="FFFF0000"/>
    <pageSetUpPr fitToPage="1"/>
  </sheetPr>
  <dimension ref="A1:BM44"/>
  <sheetViews>
    <sheetView zoomScale="87" zoomScaleNormal="70" workbookViewId="0">
      <pane ySplit="3" topLeftCell="A37" activePane="bottomLeft" state="frozen"/>
      <selection pane="bottomLeft" activeCell="C39" sqref="C39"/>
    </sheetView>
    <sheetView workbookViewId="1">
      <selection sqref="A1:E2"/>
    </sheetView>
  </sheetViews>
  <sheetFormatPr defaultColWidth="9.140625" defaultRowHeight="15"/>
  <cols>
    <col min="1" max="1" width="5.42578125" style="4" customWidth="1"/>
    <col min="2" max="2" width="70" style="4" customWidth="1"/>
    <col min="3" max="3" width="30.5703125" style="4" customWidth="1"/>
    <col min="4" max="4" width="44.5703125" style="4" customWidth="1"/>
    <col min="5" max="16384" width="9.140625" style="4"/>
  </cols>
  <sheetData>
    <row r="1" spans="1:5" ht="15" customHeight="1">
      <c r="A1" s="218" t="s">
        <v>778</v>
      </c>
      <c r="B1" s="218"/>
      <c r="C1" s="218"/>
      <c r="D1" s="218"/>
      <c r="E1" s="18"/>
    </row>
    <row r="2" spans="1:5" ht="57" customHeight="1" thickBot="1">
      <c r="A2" s="379"/>
      <c r="B2" s="379"/>
      <c r="C2" s="379"/>
      <c r="D2" s="379"/>
      <c r="E2" s="18"/>
    </row>
    <row r="3" spans="1:5" ht="42.75" thickBot="1">
      <c r="A3" s="77" t="s">
        <v>3</v>
      </c>
      <c r="B3" s="78" t="s">
        <v>0</v>
      </c>
      <c r="C3" s="78" t="s">
        <v>1</v>
      </c>
      <c r="D3" s="79" t="s">
        <v>2</v>
      </c>
    </row>
    <row r="4" spans="1:5" ht="75" customHeight="1">
      <c r="A4" s="5" t="s">
        <v>593</v>
      </c>
      <c r="B4" s="6" t="s">
        <v>634</v>
      </c>
      <c r="C4" s="104">
        <f>Классификатор!D225</f>
        <v>39</v>
      </c>
      <c r="D4" s="7"/>
    </row>
    <row r="5" spans="1:5" ht="72" customHeight="1">
      <c r="A5" s="8" t="s">
        <v>592</v>
      </c>
      <c r="B5" s="2" t="s">
        <v>635</v>
      </c>
      <c r="C5" s="105">
        <f>Классификатор!E225</f>
        <v>0</v>
      </c>
      <c r="D5" s="12"/>
    </row>
    <row r="6" spans="1:5" ht="60">
      <c r="A6" s="8" t="s">
        <v>591</v>
      </c>
      <c r="B6" s="2" t="s">
        <v>636</v>
      </c>
      <c r="C6" s="105">
        <f>Классификатор!F225</f>
        <v>0</v>
      </c>
      <c r="D6" s="2"/>
    </row>
    <row r="7" spans="1:5" ht="60.75" thickBot="1">
      <c r="A7" s="9" t="s">
        <v>590</v>
      </c>
      <c r="B7" s="10" t="s">
        <v>637</v>
      </c>
      <c r="C7" s="95">
        <f>Классификатор!G225</f>
        <v>0</v>
      </c>
      <c r="D7" s="10"/>
    </row>
    <row r="8" spans="1:5" ht="19.5" customHeight="1" thickBot="1">
      <c r="A8" s="228" t="s">
        <v>553</v>
      </c>
      <c r="B8" s="229"/>
      <c r="C8" s="229"/>
      <c r="D8" s="230"/>
    </row>
    <row r="9" spans="1:5" ht="120">
      <c r="A9" s="41" t="s">
        <v>589</v>
      </c>
      <c r="B9" s="42" t="s">
        <v>638</v>
      </c>
      <c r="C9" s="93">
        <f>'Фаст-треки (59-ФЗ)'!F21</f>
        <v>0</v>
      </c>
      <c r="D9" s="107">
        <f>Классификатор!H225</f>
        <v>38</v>
      </c>
    </row>
    <row r="10" spans="1:5" ht="105">
      <c r="A10" s="8" t="s">
        <v>588</v>
      </c>
      <c r="B10" s="11" t="s">
        <v>639</v>
      </c>
      <c r="C10" s="105">
        <f>Классификатор!I225</f>
        <v>0</v>
      </c>
      <c r="D10" s="2"/>
    </row>
    <row r="11" spans="1:5" ht="105">
      <c r="A11" s="8" t="s">
        <v>586</v>
      </c>
      <c r="B11" s="2" t="s">
        <v>640</v>
      </c>
      <c r="C11" s="105">
        <f>Классификатор!J225</f>
        <v>0</v>
      </c>
      <c r="D11" s="2"/>
    </row>
    <row r="12" spans="1:5" ht="105.75" thickBot="1">
      <c r="A12" s="9" t="s">
        <v>585</v>
      </c>
      <c r="B12" s="10" t="s">
        <v>641</v>
      </c>
      <c r="C12" s="95">
        <f>Классификатор!K225</f>
        <v>0</v>
      </c>
      <c r="D12" s="2"/>
    </row>
    <row r="13" spans="1:5" ht="15.75" thickBot="1">
      <c r="A13" s="228" t="s">
        <v>4</v>
      </c>
      <c r="B13" s="229"/>
      <c r="C13" s="229"/>
      <c r="D13" s="230"/>
    </row>
    <row r="14" spans="1:5" ht="75" customHeight="1">
      <c r="A14" s="44" t="s">
        <v>584</v>
      </c>
      <c r="B14" s="42" t="s">
        <v>642</v>
      </c>
      <c r="C14" s="106">
        <f>Классификатор!L225</f>
        <v>9</v>
      </c>
      <c r="D14" s="42" t="s">
        <v>5</v>
      </c>
    </row>
    <row r="15" spans="1:5" ht="75">
      <c r="A15" s="1" t="s">
        <v>583</v>
      </c>
      <c r="B15" s="2" t="s">
        <v>650</v>
      </c>
      <c r="C15" s="105">
        <f>Классификатор!M225</f>
        <v>0</v>
      </c>
      <c r="D15" s="2" t="s">
        <v>5</v>
      </c>
    </row>
    <row r="16" spans="1:5" ht="75">
      <c r="A16" s="1" t="s">
        <v>582</v>
      </c>
      <c r="B16" s="2" t="s">
        <v>651</v>
      </c>
      <c r="C16" s="105">
        <f>Классификатор!N225</f>
        <v>0</v>
      </c>
      <c r="D16" s="2" t="s">
        <v>5</v>
      </c>
    </row>
    <row r="17" spans="1:4" ht="75.75" thickBot="1">
      <c r="A17" s="1" t="s">
        <v>580</v>
      </c>
      <c r="B17" s="2" t="s">
        <v>643</v>
      </c>
      <c r="C17" s="105">
        <f>Классификатор!O225</f>
        <v>0</v>
      </c>
      <c r="D17" s="2" t="s">
        <v>5</v>
      </c>
    </row>
    <row r="18" spans="1:4" ht="108" customHeight="1" thickBot="1">
      <c r="A18" s="228" t="s">
        <v>483</v>
      </c>
      <c r="B18" s="229"/>
      <c r="C18" s="229"/>
      <c r="D18" s="230"/>
    </row>
    <row r="19" spans="1:4" ht="111.95" customHeight="1">
      <c r="A19" s="45" t="s">
        <v>578</v>
      </c>
      <c r="B19" s="142" t="s">
        <v>610</v>
      </c>
      <c r="C19" s="152">
        <v>48</v>
      </c>
      <c r="D19" s="32" t="s">
        <v>537</v>
      </c>
    </row>
    <row r="20" spans="1:4" ht="75" customHeight="1" thickBot="1">
      <c r="A20" s="37" t="s">
        <v>576</v>
      </c>
      <c r="B20" s="12" t="s">
        <v>609</v>
      </c>
      <c r="C20" s="153">
        <v>53</v>
      </c>
      <c r="D20" s="31" t="s">
        <v>537</v>
      </c>
    </row>
    <row r="21" spans="1:4" ht="15.75" thickBot="1">
      <c r="A21" s="228" t="s">
        <v>510</v>
      </c>
      <c r="B21" s="229"/>
      <c r="C21" s="229"/>
      <c r="D21" s="230"/>
    </row>
    <row r="22" spans="1:4" ht="45" customHeight="1">
      <c r="A22" s="91" t="s">
        <v>575</v>
      </c>
      <c r="B22" s="92" t="s">
        <v>513</v>
      </c>
      <c r="C22" s="93">
        <v>0</v>
      </c>
      <c r="D22" s="42"/>
    </row>
    <row r="23" spans="1:4" ht="59.1" customHeight="1" thickBot="1">
      <c r="A23" s="9" t="s">
        <v>574</v>
      </c>
      <c r="B23" s="94" t="s">
        <v>514</v>
      </c>
      <c r="C23" s="95">
        <v>0</v>
      </c>
      <c r="D23" s="10"/>
    </row>
    <row r="24" spans="1:4" ht="129.94999999999999" customHeight="1" thickBot="1">
      <c r="A24" s="228" t="s">
        <v>484</v>
      </c>
      <c r="B24" s="229"/>
      <c r="C24" s="229"/>
      <c r="D24" s="230"/>
    </row>
    <row r="25" spans="1:4" ht="66" customHeight="1">
      <c r="A25" s="41" t="s">
        <v>573</v>
      </c>
      <c r="B25" s="42" t="s">
        <v>652</v>
      </c>
      <c r="C25" s="101">
        <f>'Дорожные Карты'!C29</f>
        <v>18</v>
      </c>
      <c r="D25" s="43"/>
    </row>
    <row r="26" spans="1:4" ht="75">
      <c r="A26" s="8" t="s">
        <v>572</v>
      </c>
      <c r="B26" s="2" t="s">
        <v>653</v>
      </c>
      <c r="C26" s="102">
        <f>'Дорожные Карты'!D29</f>
        <v>0</v>
      </c>
      <c r="D26" s="39"/>
    </row>
    <row r="27" spans="1:4" ht="90">
      <c r="A27" s="8" t="s">
        <v>570</v>
      </c>
      <c r="B27" s="2" t="s">
        <v>644</v>
      </c>
      <c r="C27" s="102">
        <f>'Дорожные Карты'!E29</f>
        <v>0</v>
      </c>
      <c r="D27" s="39"/>
    </row>
    <row r="28" spans="1:4" ht="90.75" thickBot="1">
      <c r="A28" s="13" t="s">
        <v>569</v>
      </c>
      <c r="B28" s="3" t="s">
        <v>645</v>
      </c>
      <c r="C28" s="103">
        <f>'Дорожные Карты'!F29</f>
        <v>0</v>
      </c>
      <c r="D28" s="40"/>
    </row>
    <row r="29" spans="1:4" ht="15.75" thickBot="1">
      <c r="A29" s="228" t="s">
        <v>613</v>
      </c>
      <c r="B29" s="229"/>
      <c r="C29" s="229"/>
      <c r="D29" s="230"/>
    </row>
    <row r="30" spans="1:4" ht="90">
      <c r="A30" s="41" t="s">
        <v>568</v>
      </c>
      <c r="B30" s="44" t="s">
        <v>646</v>
      </c>
      <c r="C30" s="99">
        <f>Классификатор!P225</f>
        <v>0</v>
      </c>
      <c r="D30" s="44"/>
    </row>
    <row r="31" spans="1:4" ht="90">
      <c r="A31" s="8" t="s">
        <v>567</v>
      </c>
      <c r="B31" s="1" t="s">
        <v>647</v>
      </c>
      <c r="C31" s="100">
        <f>Классификатор!Q225</f>
        <v>0</v>
      </c>
      <c r="D31" s="1"/>
    </row>
    <row r="32" spans="1:4" ht="105">
      <c r="A32" s="8" t="s">
        <v>565</v>
      </c>
      <c r="B32" s="1" t="s">
        <v>648</v>
      </c>
      <c r="C32" s="100">
        <f>Классификатор!R225</f>
        <v>0</v>
      </c>
      <c r="D32" s="1"/>
    </row>
    <row r="33" spans="1:65" ht="105">
      <c r="A33" s="8" t="s">
        <v>564</v>
      </c>
      <c r="B33" s="1" t="s">
        <v>649</v>
      </c>
      <c r="C33" s="100">
        <f>Классификатор!S225</f>
        <v>0</v>
      </c>
      <c r="D33" s="1"/>
    </row>
    <row r="34" spans="1:65" ht="42.6" customHeight="1" thickBot="1">
      <c r="A34" s="231" t="s">
        <v>538</v>
      </c>
      <c r="B34" s="232"/>
      <c r="C34" s="232"/>
      <c r="D34" s="232"/>
    </row>
    <row r="35" spans="1:65">
      <c r="A35" s="234" t="s">
        <v>511</v>
      </c>
      <c r="B35" s="235"/>
      <c r="C35" s="235"/>
      <c r="D35" s="236"/>
    </row>
    <row r="36" spans="1:65" ht="42" customHeight="1">
      <c r="A36" s="233" t="s">
        <v>544</v>
      </c>
      <c r="B36" s="233"/>
      <c r="C36" s="233"/>
      <c r="D36" s="233"/>
    </row>
    <row r="37" spans="1:65" ht="45" customHeight="1">
      <c r="A37" s="89" t="s">
        <v>598</v>
      </c>
      <c r="B37" s="2" t="s">
        <v>542</v>
      </c>
      <c r="C37" s="175">
        <v>14</v>
      </c>
      <c r="D37" s="89"/>
    </row>
    <row r="38" spans="1:65" ht="30">
      <c r="A38" s="89" t="s">
        <v>599</v>
      </c>
      <c r="B38" s="2" t="s">
        <v>512</v>
      </c>
      <c r="C38" s="175">
        <v>14</v>
      </c>
      <c r="D38" s="2"/>
    </row>
    <row r="39" spans="1:65" ht="30">
      <c r="A39" s="89">
        <v>27</v>
      </c>
      <c r="B39" s="2" t="s">
        <v>543</v>
      </c>
      <c r="C39" s="380" t="s">
        <v>539</v>
      </c>
      <c r="D39" s="89"/>
    </row>
    <row r="42" spans="1:65">
      <c r="BM42" s="4" t="s">
        <v>541</v>
      </c>
    </row>
    <row r="43" spans="1:65">
      <c r="BM43" s="4" t="s">
        <v>539</v>
      </c>
    </row>
    <row r="44" spans="1:65">
      <c r="BM44" s="4" t="s">
        <v>540</v>
      </c>
    </row>
  </sheetData>
  <protectedRanges>
    <protectedRange sqref="C37:D39" name="Диапазон8"/>
    <protectedRange sqref="D30:D33" name="Диапазон7"/>
    <protectedRange sqref="D25:D28" name="Диапазон6"/>
    <protectedRange sqref="D10:D12" name="Диапазон2"/>
    <protectedRange sqref="D3:D7" name="Пояснения и альтернативные данные"/>
    <protectedRange sqref="D14:D17" name="Диапазон3"/>
    <protectedRange sqref="C19:D20" name="Диапазон4"/>
    <protectedRange sqref="C22:D23" name="Диапазон5"/>
  </protectedRanges>
  <mergeCells count="10">
    <mergeCell ref="A34:D34"/>
    <mergeCell ref="A36:D36"/>
    <mergeCell ref="A35:D35"/>
    <mergeCell ref="A1:D2"/>
    <mergeCell ref="A29:D29"/>
    <mergeCell ref="A8:D8"/>
    <mergeCell ref="A13:D13"/>
    <mergeCell ref="A21:D21"/>
    <mergeCell ref="A24:D24"/>
    <mergeCell ref="A18:D18"/>
  </mergeCells>
  <dataValidations count="1">
    <dataValidation type="list" showInputMessage="1" showErrorMessage="1" sqref="C39">
      <formula1>$BM$42:$BM$44</formula1>
    </dataValidation>
  </dataValidations>
  <pageMargins left="0.25" right="0.25" top="0.75" bottom="0.75" header="0.3" footer="0.3"/>
  <pageSetup paperSize="9" scale="15" fitToHeight="0" orientation="landscape" r:id="rId1"/>
</worksheet>
</file>

<file path=xl/worksheets/sheet3.xml><?xml version="1.0" encoding="utf-8"?>
<worksheet xmlns="http://schemas.openxmlformats.org/spreadsheetml/2006/main" xmlns:r="http://schemas.openxmlformats.org/officeDocument/2006/relationships">
  <sheetPr>
    <tabColor theme="4" tint="-0.499984740745262"/>
    <pageSetUpPr fitToPage="1"/>
  </sheetPr>
  <dimension ref="A1:AA227"/>
  <sheetViews>
    <sheetView topLeftCell="E1" zoomScale="90" zoomScaleNormal="90" workbookViewId="0">
      <pane ySplit="2" topLeftCell="A3" activePane="bottomLeft" state="frozen"/>
      <selection pane="bottomLeft" activeCell="S204" sqref="S204"/>
    </sheetView>
    <sheetView tabSelected="1" zoomScale="85" zoomScaleNormal="85" workbookViewId="1">
      <pane ySplit="1020" topLeftCell="A2" activePane="bottomLeft"/>
      <selection pane="bottomLeft" activeCell="E9" sqref="E9"/>
    </sheetView>
  </sheetViews>
  <sheetFormatPr defaultColWidth="8.85546875" defaultRowHeight="15" outlineLevelCol="1"/>
  <cols>
    <col min="1" max="1" width="22.85546875" customWidth="1"/>
    <col min="2" max="2" width="20.5703125" hidden="1" customWidth="1" outlineLevel="1"/>
    <col min="3" max="3" width="114.140625" customWidth="1" collapsed="1"/>
    <col min="4" max="4" width="9.5703125" customWidth="1"/>
    <col min="12" max="12" width="13" customWidth="1"/>
    <col min="13" max="14" width="11.85546875" customWidth="1"/>
    <col min="15" max="15" width="9.140625" customWidth="1"/>
  </cols>
  <sheetData>
    <row r="1" spans="1:27" s="50" customFormat="1" ht="36" customHeight="1">
      <c r="A1" s="80"/>
      <c r="B1" s="81"/>
      <c r="C1" s="81"/>
      <c r="D1" s="240" t="s">
        <v>475</v>
      </c>
      <c r="E1" s="241"/>
      <c r="F1" s="241"/>
      <c r="G1" s="241"/>
      <c r="H1" s="242" t="s">
        <v>485</v>
      </c>
      <c r="I1" s="243"/>
      <c r="J1" s="243"/>
      <c r="K1" s="244"/>
      <c r="L1" s="245" t="s">
        <v>478</v>
      </c>
      <c r="M1" s="246"/>
      <c r="N1" s="246"/>
      <c r="O1" s="247"/>
      <c r="P1" s="248" t="s">
        <v>534</v>
      </c>
      <c r="Q1" s="248"/>
      <c r="R1" s="248"/>
      <c r="S1" s="249"/>
    </row>
    <row r="2" spans="1:27" s="50" customFormat="1" ht="19.5" thickBot="1">
      <c r="A2" s="84" t="s">
        <v>459</v>
      </c>
      <c r="B2" s="82" t="s">
        <v>460</v>
      </c>
      <c r="C2" s="83"/>
      <c r="D2" s="84" t="s">
        <v>471</v>
      </c>
      <c r="E2" s="82" t="s">
        <v>472</v>
      </c>
      <c r="F2" s="82" t="s">
        <v>473</v>
      </c>
      <c r="G2" s="83" t="s">
        <v>474</v>
      </c>
      <c r="H2" s="84" t="s">
        <v>471</v>
      </c>
      <c r="I2" s="82" t="s">
        <v>472</v>
      </c>
      <c r="J2" s="82" t="s">
        <v>473</v>
      </c>
      <c r="K2" s="85" t="s">
        <v>474</v>
      </c>
      <c r="L2" s="84" t="s">
        <v>471</v>
      </c>
      <c r="M2" s="82" t="s">
        <v>472</v>
      </c>
      <c r="N2" s="82" t="s">
        <v>473</v>
      </c>
      <c r="O2" s="85" t="s">
        <v>474</v>
      </c>
      <c r="P2" s="86" t="s">
        <v>476</v>
      </c>
      <c r="Q2" s="82" t="s">
        <v>472</v>
      </c>
      <c r="R2" s="82" t="s">
        <v>473</v>
      </c>
      <c r="S2" s="85" t="s">
        <v>474</v>
      </c>
    </row>
    <row r="3" spans="1:27">
      <c r="A3" s="23" t="s">
        <v>6</v>
      </c>
      <c r="B3" s="24" t="s">
        <v>7</v>
      </c>
      <c r="C3" s="58" t="s">
        <v>8</v>
      </c>
      <c r="D3" s="65"/>
      <c r="E3" s="66"/>
      <c r="F3" s="66"/>
      <c r="G3" s="67"/>
      <c r="H3" s="65"/>
      <c r="I3" s="66"/>
      <c r="J3" s="66"/>
      <c r="K3" s="67"/>
      <c r="L3" s="65"/>
      <c r="M3" s="66"/>
      <c r="N3" s="66"/>
      <c r="O3" s="67"/>
      <c r="P3" s="68"/>
      <c r="Q3" s="66"/>
      <c r="R3" s="66"/>
      <c r="S3" s="67"/>
      <c r="T3" s="22"/>
      <c r="U3" s="22"/>
      <c r="V3" s="22"/>
      <c r="W3" s="22"/>
      <c r="X3" s="22"/>
      <c r="Y3" s="22"/>
      <c r="Z3" s="22"/>
      <c r="AA3" s="22"/>
    </row>
    <row r="4" spans="1:27">
      <c r="A4" s="14" t="s">
        <v>9</v>
      </c>
      <c r="B4" s="15" t="s">
        <v>10</v>
      </c>
      <c r="C4" s="59" t="s">
        <v>11</v>
      </c>
      <c r="D4" s="69"/>
      <c r="E4" s="70"/>
      <c r="F4" s="70"/>
      <c r="G4" s="71"/>
      <c r="H4" s="69"/>
      <c r="I4" s="70"/>
      <c r="J4" s="70"/>
      <c r="K4" s="71"/>
      <c r="L4" s="69"/>
      <c r="M4" s="70"/>
      <c r="N4" s="70"/>
      <c r="O4" s="71"/>
      <c r="P4" s="72"/>
      <c r="Q4" s="70"/>
      <c r="R4" s="70"/>
      <c r="S4" s="71"/>
      <c r="T4" s="22"/>
      <c r="U4" s="22"/>
      <c r="V4" s="22"/>
      <c r="W4" s="22"/>
      <c r="X4" s="22"/>
      <c r="Y4" s="22"/>
      <c r="Z4" s="22"/>
      <c r="AA4" s="22"/>
    </row>
    <row r="5" spans="1:27">
      <c r="A5" s="14" t="s">
        <v>9</v>
      </c>
      <c r="B5" s="15" t="s">
        <v>12</v>
      </c>
      <c r="C5" s="59" t="s">
        <v>508</v>
      </c>
      <c r="D5" s="69"/>
      <c r="E5" s="70"/>
      <c r="F5" s="70"/>
      <c r="G5" s="71"/>
      <c r="H5" s="69"/>
      <c r="I5" s="70"/>
      <c r="J5" s="70"/>
      <c r="K5" s="71"/>
      <c r="L5" s="69"/>
      <c r="M5" s="70"/>
      <c r="N5" s="70"/>
      <c r="O5" s="71"/>
      <c r="P5" s="72"/>
      <c r="Q5" s="70"/>
      <c r="R5" s="70"/>
      <c r="S5" s="71"/>
      <c r="T5" s="22"/>
      <c r="U5" s="22"/>
      <c r="V5" s="22"/>
      <c r="W5" s="22"/>
      <c r="X5" s="22"/>
      <c r="Y5" s="22"/>
      <c r="Z5" s="22"/>
      <c r="AA5" s="22"/>
    </row>
    <row r="6" spans="1:27">
      <c r="A6" s="14" t="s">
        <v>9</v>
      </c>
      <c r="B6" s="15" t="s">
        <v>13</v>
      </c>
      <c r="C6" s="59" t="s">
        <v>14</v>
      </c>
      <c r="D6" s="69"/>
      <c r="E6" s="70"/>
      <c r="F6" s="70"/>
      <c r="G6" s="71"/>
      <c r="H6" s="69"/>
      <c r="I6" s="70"/>
      <c r="J6" s="70"/>
      <c r="K6" s="71"/>
      <c r="L6" s="69"/>
      <c r="M6" s="70"/>
      <c r="N6" s="70"/>
      <c r="O6" s="71"/>
      <c r="P6" s="72"/>
      <c r="Q6" s="70"/>
      <c r="R6" s="70"/>
      <c r="S6" s="71"/>
      <c r="T6" s="22"/>
      <c r="U6" s="22"/>
      <c r="V6" s="22"/>
      <c r="W6" s="22"/>
      <c r="X6" s="22"/>
      <c r="Y6" s="22"/>
      <c r="Z6" s="22"/>
      <c r="AA6" s="22"/>
    </row>
    <row r="7" spans="1:27">
      <c r="A7" s="14" t="s">
        <v>9</v>
      </c>
      <c r="B7" s="15" t="s">
        <v>15</v>
      </c>
      <c r="C7" s="59" t="s">
        <v>16</v>
      </c>
      <c r="D7" s="69"/>
      <c r="E7" s="70"/>
      <c r="F7" s="70"/>
      <c r="G7" s="71"/>
      <c r="H7" s="69"/>
      <c r="I7" s="70"/>
      <c r="J7" s="70"/>
      <c r="K7" s="71"/>
      <c r="L7" s="69"/>
      <c r="M7" s="70"/>
      <c r="N7" s="70"/>
      <c r="O7" s="71"/>
      <c r="P7" s="72"/>
      <c r="Q7" s="70"/>
      <c r="R7" s="70"/>
      <c r="S7" s="71"/>
      <c r="T7" s="22"/>
      <c r="U7" s="22"/>
      <c r="V7" s="22"/>
      <c r="W7" s="22"/>
      <c r="X7" s="22"/>
      <c r="Y7" s="22"/>
      <c r="Z7" s="22"/>
      <c r="AA7" s="22"/>
    </row>
    <row r="8" spans="1:27">
      <c r="A8" s="14" t="s">
        <v>9</v>
      </c>
      <c r="B8" s="15" t="s">
        <v>17</v>
      </c>
      <c r="C8" s="59" t="s">
        <v>18</v>
      </c>
      <c r="D8" s="69"/>
      <c r="E8" s="70"/>
      <c r="F8" s="70"/>
      <c r="G8" s="71"/>
      <c r="H8" s="69"/>
      <c r="I8" s="70"/>
      <c r="J8" s="70"/>
      <c r="K8" s="71"/>
      <c r="L8" s="69"/>
      <c r="M8" s="70"/>
      <c r="N8" s="70"/>
      <c r="O8" s="71"/>
      <c r="P8" s="72"/>
      <c r="Q8" s="70"/>
      <c r="R8" s="70"/>
      <c r="S8" s="71"/>
      <c r="T8" s="22"/>
      <c r="U8" s="22"/>
      <c r="V8" s="22"/>
      <c r="W8" s="22"/>
      <c r="X8" s="22"/>
      <c r="Y8" s="22"/>
      <c r="Z8" s="22"/>
      <c r="AA8" s="22"/>
    </row>
    <row r="9" spans="1:27">
      <c r="A9" s="14" t="s">
        <v>9</v>
      </c>
      <c r="B9" s="15" t="s">
        <v>19</v>
      </c>
      <c r="C9" s="59" t="s">
        <v>20</v>
      </c>
      <c r="D9" s="69"/>
      <c r="E9" s="70"/>
      <c r="F9" s="70"/>
      <c r="G9" s="71"/>
      <c r="H9" s="69"/>
      <c r="I9" s="70"/>
      <c r="J9" s="70"/>
      <c r="K9" s="71"/>
      <c r="L9" s="69"/>
      <c r="M9" s="70"/>
      <c r="N9" s="70"/>
      <c r="O9" s="71"/>
      <c r="P9" s="72"/>
      <c r="Q9" s="70"/>
      <c r="R9" s="70"/>
      <c r="S9" s="71"/>
      <c r="T9" s="22"/>
      <c r="U9" s="22"/>
      <c r="V9" s="22"/>
      <c r="W9" s="22"/>
      <c r="X9" s="22"/>
      <c r="Y9" s="22"/>
      <c r="Z9" s="22"/>
      <c r="AA9" s="22"/>
    </row>
    <row r="10" spans="1:27">
      <c r="A10" s="14" t="s">
        <v>9</v>
      </c>
      <c r="B10" s="15" t="s">
        <v>21</v>
      </c>
      <c r="C10" s="59" t="s">
        <v>22</v>
      </c>
      <c r="D10" s="69"/>
      <c r="E10" s="70"/>
      <c r="F10" s="70"/>
      <c r="G10" s="71"/>
      <c r="H10" s="69"/>
      <c r="I10" s="70"/>
      <c r="J10" s="70"/>
      <c r="K10" s="71"/>
      <c r="L10" s="69"/>
      <c r="M10" s="70"/>
      <c r="N10" s="70"/>
      <c r="O10" s="71"/>
      <c r="P10" s="72"/>
      <c r="Q10" s="70"/>
      <c r="R10" s="70"/>
      <c r="S10" s="71"/>
      <c r="T10" s="22"/>
      <c r="U10" s="22"/>
      <c r="V10" s="22"/>
      <c r="W10" s="22"/>
      <c r="X10" s="22"/>
      <c r="Y10" s="22"/>
      <c r="Z10" s="22"/>
      <c r="AA10" s="22"/>
    </row>
    <row r="11" spans="1:27">
      <c r="A11" s="14" t="s">
        <v>9</v>
      </c>
      <c r="B11" s="15" t="s">
        <v>23</v>
      </c>
      <c r="C11" s="59" t="s">
        <v>24</v>
      </c>
      <c r="D11" s="69"/>
      <c r="E11" s="70"/>
      <c r="F11" s="70"/>
      <c r="G11" s="71"/>
      <c r="H11" s="69"/>
      <c r="I11" s="70"/>
      <c r="J11" s="70"/>
      <c r="K11" s="71"/>
      <c r="L11" s="69"/>
      <c r="M11" s="70"/>
      <c r="N11" s="70"/>
      <c r="O11" s="71"/>
      <c r="P11" s="72"/>
      <c r="Q11" s="70"/>
      <c r="R11" s="70"/>
      <c r="S11" s="71"/>
      <c r="T11" s="22"/>
      <c r="U11" s="22"/>
      <c r="V11" s="22"/>
      <c r="W11" s="22"/>
      <c r="X11" s="22"/>
      <c r="Y11" s="22"/>
      <c r="Z11" s="22"/>
      <c r="AA11" s="22"/>
    </row>
    <row r="12" spans="1:27">
      <c r="A12" s="14" t="s">
        <v>9</v>
      </c>
      <c r="B12" s="15" t="s">
        <v>25</v>
      </c>
      <c r="C12" s="59" t="s">
        <v>26</v>
      </c>
      <c r="D12" s="69"/>
      <c r="E12" s="70"/>
      <c r="F12" s="70"/>
      <c r="G12" s="71"/>
      <c r="H12" s="69"/>
      <c r="I12" s="70"/>
      <c r="J12" s="70"/>
      <c r="K12" s="71"/>
      <c r="L12" s="69"/>
      <c r="M12" s="70"/>
      <c r="N12" s="70"/>
      <c r="O12" s="71"/>
      <c r="P12" s="72"/>
      <c r="Q12" s="70"/>
      <c r="R12" s="70"/>
      <c r="S12" s="71"/>
      <c r="T12" s="22"/>
      <c r="U12" s="22"/>
      <c r="V12" s="22"/>
      <c r="W12" s="22"/>
      <c r="X12" s="22"/>
      <c r="Y12" s="22"/>
      <c r="Z12" s="22"/>
      <c r="AA12" s="22"/>
    </row>
    <row r="13" spans="1:27">
      <c r="A13" s="14" t="s">
        <v>9</v>
      </c>
      <c r="B13" s="15" t="s">
        <v>27</v>
      </c>
      <c r="C13" s="59" t="s">
        <v>28</v>
      </c>
      <c r="D13" s="69"/>
      <c r="E13" s="70"/>
      <c r="F13" s="70"/>
      <c r="G13" s="71"/>
      <c r="H13" s="69"/>
      <c r="I13" s="70"/>
      <c r="J13" s="70"/>
      <c r="K13" s="71"/>
      <c r="L13" s="69"/>
      <c r="M13" s="70"/>
      <c r="N13" s="70"/>
      <c r="O13" s="71"/>
      <c r="P13" s="72"/>
      <c r="Q13" s="70"/>
      <c r="R13" s="70"/>
      <c r="S13" s="71"/>
      <c r="T13" s="22"/>
      <c r="U13" s="22"/>
      <c r="V13" s="22"/>
      <c r="W13" s="22"/>
      <c r="X13" s="22"/>
      <c r="Y13" s="22"/>
      <c r="Z13" s="22"/>
      <c r="AA13" s="22"/>
    </row>
    <row r="14" spans="1:27">
      <c r="A14" s="14" t="s">
        <v>9</v>
      </c>
      <c r="B14" s="15" t="s">
        <v>29</v>
      </c>
      <c r="C14" s="59" t="s">
        <v>30</v>
      </c>
      <c r="D14" s="69"/>
      <c r="E14" s="70"/>
      <c r="F14" s="70"/>
      <c r="G14" s="71"/>
      <c r="H14" s="69"/>
      <c r="I14" s="70"/>
      <c r="J14" s="70"/>
      <c r="K14" s="71"/>
      <c r="L14" s="69"/>
      <c r="M14" s="70"/>
      <c r="N14" s="70"/>
      <c r="O14" s="71"/>
      <c r="P14" s="72"/>
      <c r="Q14" s="70"/>
      <c r="R14" s="70"/>
      <c r="S14" s="71"/>
      <c r="T14" s="22"/>
      <c r="U14" s="22"/>
      <c r="V14" s="22"/>
      <c r="W14" s="22"/>
      <c r="X14" s="22"/>
      <c r="Y14" s="22"/>
      <c r="Z14" s="22"/>
      <c r="AA14" s="22"/>
    </row>
    <row r="15" spans="1:27">
      <c r="A15" s="14" t="s">
        <v>9</v>
      </c>
      <c r="B15" s="15" t="s">
        <v>31</v>
      </c>
      <c r="C15" s="59" t="s">
        <v>32</v>
      </c>
      <c r="D15" s="69"/>
      <c r="E15" s="70"/>
      <c r="F15" s="70"/>
      <c r="G15" s="71"/>
      <c r="H15" s="69"/>
      <c r="I15" s="70"/>
      <c r="J15" s="70"/>
      <c r="K15" s="71"/>
      <c r="L15" s="69"/>
      <c r="M15" s="70"/>
      <c r="N15" s="70"/>
      <c r="O15" s="71"/>
      <c r="P15" s="72"/>
      <c r="Q15" s="70"/>
      <c r="R15" s="70"/>
      <c r="S15" s="71"/>
      <c r="T15" s="22"/>
      <c r="U15" s="22"/>
      <c r="V15" s="22"/>
      <c r="W15" s="22"/>
      <c r="X15" s="22"/>
      <c r="Y15" s="22"/>
      <c r="Z15" s="22"/>
      <c r="AA15" s="22"/>
    </row>
    <row r="16" spans="1:27">
      <c r="A16" s="14" t="s">
        <v>9</v>
      </c>
      <c r="B16" s="15" t="s">
        <v>33</v>
      </c>
      <c r="C16" s="59" t="s">
        <v>34</v>
      </c>
      <c r="D16" s="69"/>
      <c r="E16" s="70"/>
      <c r="F16" s="70"/>
      <c r="G16" s="71"/>
      <c r="H16" s="69"/>
      <c r="I16" s="70"/>
      <c r="J16" s="70"/>
      <c r="K16" s="71"/>
      <c r="L16" s="69"/>
      <c r="M16" s="70"/>
      <c r="N16" s="70"/>
      <c r="O16" s="71"/>
      <c r="P16" s="72"/>
      <c r="Q16" s="70"/>
      <c r="R16" s="70"/>
      <c r="S16" s="71"/>
      <c r="T16" s="22"/>
      <c r="U16" s="22"/>
      <c r="V16" s="22"/>
      <c r="W16" s="22"/>
      <c r="X16" s="22"/>
      <c r="Y16" s="22"/>
      <c r="Z16" s="22"/>
      <c r="AA16" s="22"/>
    </row>
    <row r="17" spans="1:27">
      <c r="A17" s="14" t="s">
        <v>9</v>
      </c>
      <c r="B17" s="15" t="s">
        <v>35</v>
      </c>
      <c r="C17" s="59" t="s">
        <v>36</v>
      </c>
      <c r="D17" s="69"/>
      <c r="E17" s="70"/>
      <c r="F17" s="70"/>
      <c r="G17" s="71"/>
      <c r="H17" s="69"/>
      <c r="I17" s="70"/>
      <c r="J17" s="70"/>
      <c r="K17" s="71"/>
      <c r="L17" s="69"/>
      <c r="M17" s="70"/>
      <c r="N17" s="70"/>
      <c r="O17" s="71"/>
      <c r="P17" s="72"/>
      <c r="Q17" s="70"/>
      <c r="R17" s="70"/>
      <c r="S17" s="71"/>
      <c r="T17" s="22"/>
      <c r="U17" s="22"/>
      <c r="V17" s="22"/>
      <c r="W17" s="22"/>
      <c r="X17" s="22"/>
      <c r="Y17" s="22"/>
      <c r="Z17" s="22"/>
      <c r="AA17" s="22"/>
    </row>
    <row r="18" spans="1:27" ht="15" customHeight="1">
      <c r="A18" s="14" t="s">
        <v>9</v>
      </c>
      <c r="B18" s="15" t="s">
        <v>37</v>
      </c>
      <c r="C18" s="59" t="s">
        <v>38</v>
      </c>
      <c r="D18" s="69"/>
      <c r="E18" s="70"/>
      <c r="F18" s="70"/>
      <c r="G18" s="71"/>
      <c r="H18" s="69"/>
      <c r="I18" s="70"/>
      <c r="J18" s="70"/>
      <c r="K18" s="71"/>
      <c r="L18" s="69"/>
      <c r="M18" s="70"/>
      <c r="N18" s="70"/>
      <c r="O18" s="71"/>
      <c r="P18" s="72"/>
      <c r="Q18" s="70"/>
      <c r="R18" s="70"/>
      <c r="S18" s="71"/>
      <c r="T18" s="22"/>
      <c r="U18" s="22"/>
      <c r="V18" s="22"/>
      <c r="W18" s="22"/>
      <c r="X18" s="22"/>
      <c r="Y18" s="22"/>
      <c r="Z18" s="22"/>
      <c r="AA18" s="22"/>
    </row>
    <row r="19" spans="1:27">
      <c r="A19" s="14" t="s">
        <v>9</v>
      </c>
      <c r="B19" s="15" t="s">
        <v>39</v>
      </c>
      <c r="C19" s="59" t="s">
        <v>40</v>
      </c>
      <c r="D19" s="69"/>
      <c r="E19" s="70"/>
      <c r="F19" s="70"/>
      <c r="G19" s="71"/>
      <c r="H19" s="69"/>
      <c r="I19" s="70"/>
      <c r="J19" s="70"/>
      <c r="K19" s="71"/>
      <c r="L19" s="69"/>
      <c r="M19" s="70"/>
      <c r="N19" s="70"/>
      <c r="O19" s="71"/>
      <c r="P19" s="72"/>
      <c r="Q19" s="70"/>
      <c r="R19" s="70"/>
      <c r="S19" s="71"/>
      <c r="T19" s="22"/>
      <c r="U19" s="22"/>
      <c r="V19" s="22"/>
      <c r="W19" s="22"/>
      <c r="X19" s="22"/>
      <c r="Y19" s="22"/>
      <c r="Z19" s="22"/>
      <c r="AA19" s="22"/>
    </row>
    <row r="20" spans="1:27">
      <c r="A20" s="14" t="s">
        <v>9</v>
      </c>
      <c r="B20" s="15" t="s">
        <v>41</v>
      </c>
      <c r="C20" s="59" t="s">
        <v>42</v>
      </c>
      <c r="D20" s="69"/>
      <c r="E20" s="70"/>
      <c r="F20" s="70"/>
      <c r="G20" s="71"/>
      <c r="H20" s="69"/>
      <c r="I20" s="70"/>
      <c r="J20" s="70"/>
      <c r="K20" s="71"/>
      <c r="L20" s="69"/>
      <c r="M20" s="70"/>
      <c r="N20" s="70"/>
      <c r="O20" s="71"/>
      <c r="P20" s="72"/>
      <c r="Q20" s="70"/>
      <c r="R20" s="70"/>
      <c r="S20" s="71"/>
      <c r="T20" s="22"/>
      <c r="U20" s="22"/>
      <c r="V20" s="22"/>
      <c r="W20" s="22"/>
      <c r="X20" s="22"/>
      <c r="Y20" s="22"/>
      <c r="Z20" s="22"/>
      <c r="AA20" s="22"/>
    </row>
    <row r="21" spans="1:27">
      <c r="A21" s="14" t="s">
        <v>9</v>
      </c>
      <c r="B21" s="15" t="s">
        <v>43</v>
      </c>
      <c r="C21" s="59" t="s">
        <v>44</v>
      </c>
      <c r="D21" s="69"/>
      <c r="E21" s="70"/>
      <c r="F21" s="70"/>
      <c r="G21" s="71"/>
      <c r="H21" s="69"/>
      <c r="I21" s="70"/>
      <c r="J21" s="70"/>
      <c r="K21" s="71"/>
      <c r="L21" s="69"/>
      <c r="M21" s="70"/>
      <c r="N21" s="70"/>
      <c r="O21" s="71"/>
      <c r="P21" s="72"/>
      <c r="Q21" s="70"/>
      <c r="R21" s="70"/>
      <c r="S21" s="71"/>
      <c r="T21" s="22"/>
      <c r="U21" s="22"/>
      <c r="V21" s="22"/>
      <c r="W21" s="22"/>
      <c r="X21" s="22"/>
      <c r="Y21" s="22"/>
      <c r="Z21" s="22"/>
      <c r="AA21" s="22"/>
    </row>
    <row r="22" spans="1:27">
      <c r="A22" s="14" t="s">
        <v>9</v>
      </c>
      <c r="B22" s="15" t="s">
        <v>45</v>
      </c>
      <c r="C22" s="59" t="s">
        <v>46</v>
      </c>
      <c r="D22" s="69"/>
      <c r="E22" s="70"/>
      <c r="F22" s="70"/>
      <c r="G22" s="71"/>
      <c r="H22" s="69"/>
      <c r="I22" s="70"/>
      <c r="J22" s="70"/>
      <c r="K22" s="71"/>
      <c r="L22" s="69"/>
      <c r="M22" s="70"/>
      <c r="N22" s="70"/>
      <c r="O22" s="71"/>
      <c r="P22" s="72"/>
      <c r="Q22" s="70"/>
      <c r="R22" s="70"/>
      <c r="S22" s="71"/>
      <c r="T22" s="22"/>
      <c r="U22" s="22"/>
      <c r="V22" s="22"/>
      <c r="W22" s="22"/>
      <c r="X22" s="22"/>
      <c r="Y22" s="22"/>
      <c r="Z22" s="22"/>
      <c r="AA22" s="22"/>
    </row>
    <row r="23" spans="1:27">
      <c r="A23" s="14" t="s">
        <v>9</v>
      </c>
      <c r="B23" s="15" t="s">
        <v>47</v>
      </c>
      <c r="C23" s="59" t="s">
        <v>48</v>
      </c>
      <c r="D23" s="69"/>
      <c r="E23" s="70"/>
      <c r="F23" s="70"/>
      <c r="G23" s="71"/>
      <c r="H23" s="69"/>
      <c r="I23" s="70"/>
      <c r="J23" s="70"/>
      <c r="K23" s="71"/>
      <c r="L23" s="69"/>
      <c r="M23" s="70"/>
      <c r="N23" s="70"/>
      <c r="O23" s="71"/>
      <c r="P23" s="72"/>
      <c r="Q23" s="70"/>
      <c r="R23" s="70"/>
      <c r="S23" s="71"/>
      <c r="T23" s="22"/>
      <c r="U23" s="22"/>
      <c r="V23" s="22"/>
      <c r="W23" s="22"/>
      <c r="X23" s="22"/>
      <c r="Y23" s="22"/>
      <c r="Z23" s="22"/>
      <c r="AA23" s="22"/>
    </row>
    <row r="24" spans="1:27">
      <c r="A24" s="14" t="s">
        <v>9</v>
      </c>
      <c r="B24" s="15" t="s">
        <v>49</v>
      </c>
      <c r="C24" s="59" t="s">
        <v>50</v>
      </c>
      <c r="D24" s="69"/>
      <c r="E24" s="70"/>
      <c r="F24" s="70"/>
      <c r="G24" s="71"/>
      <c r="H24" s="69"/>
      <c r="I24" s="70"/>
      <c r="J24" s="70"/>
      <c r="K24" s="71"/>
      <c r="L24" s="69"/>
      <c r="M24" s="70"/>
      <c r="N24" s="70"/>
      <c r="O24" s="71"/>
      <c r="P24" s="72"/>
      <c r="Q24" s="70"/>
      <c r="R24" s="70"/>
      <c r="S24" s="71"/>
      <c r="T24" s="22"/>
      <c r="U24" s="22"/>
      <c r="V24" s="22"/>
      <c r="W24" s="22"/>
      <c r="X24" s="22"/>
      <c r="Y24" s="22"/>
      <c r="Z24" s="22"/>
      <c r="AA24" s="22"/>
    </row>
    <row r="25" spans="1:27" ht="13.5" customHeight="1">
      <c r="A25" s="14" t="s">
        <v>9</v>
      </c>
      <c r="B25" s="15" t="s">
        <v>51</v>
      </c>
      <c r="C25" s="59" t="s">
        <v>52</v>
      </c>
      <c r="D25" s="69"/>
      <c r="E25" s="70"/>
      <c r="F25" s="70"/>
      <c r="G25" s="71"/>
      <c r="H25" s="69"/>
      <c r="I25" s="70"/>
      <c r="J25" s="70"/>
      <c r="K25" s="71"/>
      <c r="L25" s="69"/>
      <c r="M25" s="70"/>
      <c r="N25" s="70"/>
      <c r="O25" s="71"/>
      <c r="P25" s="72"/>
      <c r="Q25" s="70"/>
      <c r="R25" s="70"/>
      <c r="S25" s="71"/>
      <c r="T25" s="22"/>
      <c r="U25" s="22"/>
      <c r="V25" s="22"/>
      <c r="W25" s="22"/>
      <c r="X25" s="22"/>
      <c r="Y25" s="22"/>
      <c r="Z25" s="22"/>
      <c r="AA25" s="22"/>
    </row>
    <row r="26" spans="1:27">
      <c r="A26" s="14" t="s">
        <v>9</v>
      </c>
      <c r="B26" s="15" t="s">
        <v>53</v>
      </c>
      <c r="C26" s="59" t="s">
        <v>54</v>
      </c>
      <c r="D26" s="69"/>
      <c r="E26" s="70"/>
      <c r="F26" s="70"/>
      <c r="G26" s="71"/>
      <c r="H26" s="69"/>
      <c r="I26" s="70"/>
      <c r="J26" s="70"/>
      <c r="K26" s="71"/>
      <c r="L26" s="69"/>
      <c r="M26" s="70"/>
      <c r="N26" s="70"/>
      <c r="O26" s="71"/>
      <c r="P26" s="72"/>
      <c r="Q26" s="70"/>
      <c r="R26" s="70"/>
      <c r="S26" s="71"/>
      <c r="T26" s="22"/>
      <c r="U26" s="22"/>
      <c r="V26" s="22"/>
      <c r="W26" s="22"/>
      <c r="X26" s="22"/>
      <c r="Y26" s="22"/>
      <c r="Z26" s="22"/>
      <c r="AA26" s="22"/>
    </row>
    <row r="27" spans="1:27">
      <c r="A27" s="14" t="s">
        <v>9</v>
      </c>
      <c r="B27" s="15" t="s">
        <v>55</v>
      </c>
      <c r="C27" s="59" t="s">
        <v>56</v>
      </c>
      <c r="D27" s="69"/>
      <c r="E27" s="70"/>
      <c r="F27" s="70"/>
      <c r="G27" s="71"/>
      <c r="H27" s="69"/>
      <c r="I27" s="70"/>
      <c r="J27" s="70"/>
      <c r="K27" s="71"/>
      <c r="L27" s="69"/>
      <c r="M27" s="70"/>
      <c r="N27" s="70"/>
      <c r="O27" s="71"/>
      <c r="P27" s="72"/>
      <c r="Q27" s="70"/>
      <c r="R27" s="70"/>
      <c r="S27" s="71"/>
      <c r="T27" s="22"/>
      <c r="U27" s="22"/>
      <c r="V27" s="22"/>
      <c r="W27" s="22"/>
      <c r="X27" s="22"/>
      <c r="Y27" s="22"/>
      <c r="Z27" s="22"/>
      <c r="AA27" s="22"/>
    </row>
    <row r="28" spans="1:27">
      <c r="A28" s="14" t="s">
        <v>9</v>
      </c>
      <c r="B28" s="15" t="s">
        <v>57</v>
      </c>
      <c r="C28" s="59" t="s">
        <v>58</v>
      </c>
      <c r="D28" s="69"/>
      <c r="E28" s="70"/>
      <c r="F28" s="70"/>
      <c r="G28" s="71"/>
      <c r="H28" s="69"/>
      <c r="I28" s="70"/>
      <c r="J28" s="70"/>
      <c r="K28" s="71"/>
      <c r="L28" s="69"/>
      <c r="M28" s="70"/>
      <c r="N28" s="70"/>
      <c r="O28" s="71"/>
      <c r="P28" s="72"/>
      <c r="Q28" s="70"/>
      <c r="R28" s="70"/>
      <c r="S28" s="71"/>
      <c r="T28" s="22"/>
      <c r="U28" s="22"/>
      <c r="V28" s="22"/>
      <c r="W28" s="22"/>
      <c r="X28" s="22"/>
      <c r="Y28" s="22"/>
      <c r="Z28" s="22"/>
      <c r="AA28" s="22"/>
    </row>
    <row r="29" spans="1:27">
      <c r="A29" s="14" t="s">
        <v>9</v>
      </c>
      <c r="B29" s="15" t="s">
        <v>59</v>
      </c>
      <c r="C29" s="59" t="s">
        <v>60</v>
      </c>
      <c r="D29" s="69"/>
      <c r="E29" s="70"/>
      <c r="F29" s="70"/>
      <c r="G29" s="71"/>
      <c r="H29" s="69"/>
      <c r="I29" s="70"/>
      <c r="J29" s="70"/>
      <c r="K29" s="71"/>
      <c r="L29" s="69"/>
      <c r="M29" s="70"/>
      <c r="N29" s="70"/>
      <c r="O29" s="71"/>
      <c r="P29" s="72"/>
      <c r="Q29" s="70"/>
      <c r="R29" s="70"/>
      <c r="S29" s="71"/>
      <c r="T29" s="22"/>
      <c r="U29" s="22"/>
      <c r="V29" s="22"/>
      <c r="W29" s="22"/>
      <c r="X29" s="22"/>
      <c r="Y29" s="22"/>
      <c r="Z29" s="22"/>
      <c r="AA29" s="22"/>
    </row>
    <row r="30" spans="1:27">
      <c r="A30" s="14" t="s">
        <v>9</v>
      </c>
      <c r="B30" s="15" t="s">
        <v>61</v>
      </c>
      <c r="C30" s="59" t="s">
        <v>62</v>
      </c>
      <c r="D30" s="69"/>
      <c r="E30" s="70"/>
      <c r="F30" s="70"/>
      <c r="G30" s="71"/>
      <c r="H30" s="69"/>
      <c r="I30" s="70"/>
      <c r="J30" s="70"/>
      <c r="K30" s="71"/>
      <c r="L30" s="69"/>
      <c r="M30" s="70"/>
      <c r="N30" s="70"/>
      <c r="O30" s="71"/>
      <c r="P30" s="72"/>
      <c r="Q30" s="70"/>
      <c r="R30" s="70"/>
      <c r="S30" s="71"/>
      <c r="T30" s="22"/>
      <c r="U30" s="22"/>
      <c r="V30" s="22"/>
      <c r="W30" s="22"/>
      <c r="X30" s="22"/>
      <c r="Y30" s="22"/>
      <c r="Z30" s="22"/>
      <c r="AA30" s="22"/>
    </row>
    <row r="31" spans="1:27">
      <c r="A31" s="14" t="s">
        <v>9</v>
      </c>
      <c r="B31" s="15" t="s">
        <v>63</v>
      </c>
      <c r="C31" s="59" t="s">
        <v>64</v>
      </c>
      <c r="D31" s="69"/>
      <c r="E31" s="70"/>
      <c r="F31" s="70"/>
      <c r="G31" s="71"/>
      <c r="H31" s="69"/>
      <c r="I31" s="70"/>
      <c r="J31" s="70"/>
      <c r="K31" s="71"/>
      <c r="L31" s="69"/>
      <c r="M31" s="70"/>
      <c r="N31" s="70"/>
      <c r="O31" s="71"/>
      <c r="P31" s="72"/>
      <c r="Q31" s="70"/>
      <c r="R31" s="70"/>
      <c r="S31" s="71"/>
      <c r="T31" s="22"/>
      <c r="U31" s="22"/>
      <c r="V31" s="22"/>
      <c r="W31" s="22"/>
      <c r="X31" s="22"/>
      <c r="Y31" s="22"/>
      <c r="Z31" s="22"/>
      <c r="AA31" s="22"/>
    </row>
    <row r="32" spans="1:27">
      <c r="A32" s="14" t="s">
        <v>9</v>
      </c>
      <c r="B32" s="15" t="s">
        <v>65</v>
      </c>
      <c r="C32" s="59" t="s">
        <v>66</v>
      </c>
      <c r="D32" s="69"/>
      <c r="E32" s="70"/>
      <c r="F32" s="70"/>
      <c r="G32" s="71"/>
      <c r="H32" s="69"/>
      <c r="I32" s="70"/>
      <c r="J32" s="70"/>
      <c r="K32" s="71"/>
      <c r="L32" s="69"/>
      <c r="M32" s="70"/>
      <c r="N32" s="70"/>
      <c r="O32" s="71"/>
      <c r="P32" s="72"/>
      <c r="Q32" s="70"/>
      <c r="R32" s="70"/>
      <c r="S32" s="71"/>
      <c r="T32" s="22"/>
      <c r="U32" s="22"/>
      <c r="V32" s="22"/>
      <c r="W32" s="22"/>
      <c r="X32" s="22"/>
      <c r="Y32" s="22"/>
      <c r="Z32" s="22"/>
      <c r="AA32" s="22"/>
    </row>
    <row r="33" spans="1:27">
      <c r="A33" s="14" t="s">
        <v>9</v>
      </c>
      <c r="B33" s="15" t="s">
        <v>67</v>
      </c>
      <c r="C33" s="59" t="s">
        <v>68</v>
      </c>
      <c r="D33" s="69"/>
      <c r="E33" s="70"/>
      <c r="F33" s="70"/>
      <c r="G33" s="71"/>
      <c r="H33" s="69"/>
      <c r="I33" s="70"/>
      <c r="J33" s="70"/>
      <c r="K33" s="71"/>
      <c r="L33" s="69"/>
      <c r="M33" s="70"/>
      <c r="N33" s="70"/>
      <c r="O33" s="71"/>
      <c r="P33" s="72"/>
      <c r="Q33" s="70"/>
      <c r="R33" s="70"/>
      <c r="S33" s="71"/>
      <c r="T33" s="22"/>
      <c r="U33" s="22"/>
      <c r="V33" s="22"/>
      <c r="W33" s="22"/>
      <c r="X33" s="22"/>
      <c r="Y33" s="22"/>
      <c r="Z33" s="22"/>
      <c r="AA33" s="22"/>
    </row>
    <row r="34" spans="1:27">
      <c r="A34" s="14" t="s">
        <v>9</v>
      </c>
      <c r="B34" s="15" t="s">
        <v>69</v>
      </c>
      <c r="C34" s="59" t="s">
        <v>70</v>
      </c>
      <c r="D34" s="69"/>
      <c r="E34" s="70"/>
      <c r="F34" s="70"/>
      <c r="G34" s="71"/>
      <c r="H34" s="69"/>
      <c r="I34" s="70"/>
      <c r="J34" s="70"/>
      <c r="K34" s="71"/>
      <c r="L34" s="69"/>
      <c r="M34" s="70"/>
      <c r="N34" s="70"/>
      <c r="O34" s="71"/>
      <c r="P34" s="72"/>
      <c r="Q34" s="70"/>
      <c r="R34" s="70"/>
      <c r="S34" s="71"/>
      <c r="T34" s="22"/>
      <c r="U34" s="22"/>
      <c r="V34" s="22"/>
      <c r="W34" s="22"/>
      <c r="X34" s="22"/>
      <c r="Y34" s="22"/>
      <c r="Z34" s="22"/>
      <c r="AA34" s="22"/>
    </row>
    <row r="35" spans="1:27">
      <c r="A35" s="14" t="s">
        <v>9</v>
      </c>
      <c r="B35" s="15" t="s">
        <v>71</v>
      </c>
      <c r="C35" s="59" t="s">
        <v>72</v>
      </c>
      <c r="D35" s="69"/>
      <c r="E35" s="70"/>
      <c r="F35" s="70"/>
      <c r="G35" s="71"/>
      <c r="H35" s="69"/>
      <c r="I35" s="70"/>
      <c r="J35" s="70"/>
      <c r="K35" s="71"/>
      <c r="L35" s="69"/>
      <c r="M35" s="70"/>
      <c r="N35" s="70"/>
      <c r="O35" s="71"/>
      <c r="P35" s="72"/>
      <c r="Q35" s="70"/>
      <c r="R35" s="70"/>
      <c r="S35" s="71"/>
      <c r="T35" s="22"/>
      <c r="U35" s="22"/>
      <c r="V35" s="22"/>
      <c r="W35" s="22"/>
      <c r="X35" s="22"/>
      <c r="Y35" s="22"/>
      <c r="Z35" s="22"/>
      <c r="AA35" s="22"/>
    </row>
    <row r="36" spans="1:27">
      <c r="A36" s="14" t="s">
        <v>9</v>
      </c>
      <c r="B36" s="15" t="s">
        <v>73</v>
      </c>
      <c r="C36" s="59" t="s">
        <v>74</v>
      </c>
      <c r="D36" s="69"/>
      <c r="E36" s="70"/>
      <c r="F36" s="70"/>
      <c r="G36" s="71"/>
      <c r="H36" s="69"/>
      <c r="I36" s="70"/>
      <c r="J36" s="70"/>
      <c r="K36" s="71"/>
      <c r="L36" s="69"/>
      <c r="M36" s="70"/>
      <c r="N36" s="70"/>
      <c r="O36" s="71"/>
      <c r="P36" s="72"/>
      <c r="Q36" s="70"/>
      <c r="R36" s="70"/>
      <c r="S36" s="71"/>
      <c r="T36" s="22"/>
      <c r="U36" s="22"/>
      <c r="V36" s="22"/>
      <c r="W36" s="22"/>
      <c r="X36" s="22"/>
      <c r="Y36" s="22"/>
      <c r="Z36" s="22"/>
      <c r="AA36" s="22"/>
    </row>
    <row r="37" spans="1:27">
      <c r="A37" s="14" t="s">
        <v>9</v>
      </c>
      <c r="B37" s="15" t="s">
        <v>75</v>
      </c>
      <c r="C37" s="59" t="s">
        <v>76</v>
      </c>
      <c r="D37" s="69"/>
      <c r="E37" s="70"/>
      <c r="F37" s="70"/>
      <c r="G37" s="71"/>
      <c r="H37" s="69"/>
      <c r="I37" s="70"/>
      <c r="J37" s="70"/>
      <c r="K37" s="71"/>
      <c r="L37" s="69"/>
      <c r="M37" s="70"/>
      <c r="N37" s="70"/>
      <c r="O37" s="71"/>
      <c r="P37" s="72"/>
      <c r="Q37" s="70"/>
      <c r="R37" s="70"/>
      <c r="S37" s="71"/>
      <c r="T37" s="22"/>
      <c r="U37" s="22"/>
      <c r="V37" s="22"/>
      <c r="W37" s="22"/>
      <c r="X37" s="22"/>
      <c r="Y37" s="22"/>
      <c r="Z37" s="22"/>
      <c r="AA37" s="22"/>
    </row>
    <row r="38" spans="1:27">
      <c r="A38" s="14" t="s">
        <v>9</v>
      </c>
      <c r="B38" s="15" t="s">
        <v>77</v>
      </c>
      <c r="C38" s="59" t="s">
        <v>78</v>
      </c>
      <c r="D38" s="69"/>
      <c r="E38" s="70"/>
      <c r="F38" s="70"/>
      <c r="G38" s="71"/>
      <c r="H38" s="69"/>
      <c r="I38" s="70"/>
      <c r="J38" s="70"/>
      <c r="K38" s="71"/>
      <c r="L38" s="69"/>
      <c r="M38" s="70"/>
      <c r="N38" s="70"/>
      <c r="O38" s="71"/>
      <c r="P38" s="72"/>
      <c r="Q38" s="70"/>
      <c r="R38" s="70"/>
      <c r="S38" s="71"/>
      <c r="T38" s="22"/>
      <c r="U38" s="22"/>
      <c r="V38" s="22"/>
      <c r="W38" s="22"/>
      <c r="X38" s="22"/>
      <c r="Y38" s="22"/>
      <c r="Z38" s="22"/>
      <c r="AA38" s="22"/>
    </row>
    <row r="39" spans="1:27">
      <c r="A39" s="14" t="s">
        <v>9</v>
      </c>
      <c r="B39" s="15" t="s">
        <v>79</v>
      </c>
      <c r="C39" s="59" t="s">
        <v>80</v>
      </c>
      <c r="D39" s="69"/>
      <c r="E39" s="70"/>
      <c r="F39" s="70"/>
      <c r="G39" s="71"/>
      <c r="H39" s="69"/>
      <c r="I39" s="70"/>
      <c r="J39" s="70"/>
      <c r="K39" s="71"/>
      <c r="L39" s="69"/>
      <c r="M39" s="70"/>
      <c r="N39" s="70"/>
      <c r="O39" s="71"/>
      <c r="P39" s="72"/>
      <c r="Q39" s="70"/>
      <c r="R39" s="70"/>
      <c r="S39" s="71"/>
      <c r="T39" s="22"/>
      <c r="U39" s="22"/>
      <c r="V39" s="22"/>
      <c r="W39" s="22"/>
      <c r="X39" s="22"/>
      <c r="Y39" s="22"/>
      <c r="Z39" s="22"/>
      <c r="AA39" s="22"/>
    </row>
    <row r="40" spans="1:27">
      <c r="A40" s="14" t="s">
        <v>9</v>
      </c>
      <c r="B40" s="15" t="s">
        <v>81</v>
      </c>
      <c r="C40" s="59" t="s">
        <v>82</v>
      </c>
      <c r="D40" s="69"/>
      <c r="E40" s="70"/>
      <c r="F40" s="70"/>
      <c r="G40" s="71"/>
      <c r="H40" s="69"/>
      <c r="I40" s="70"/>
      <c r="J40" s="70"/>
      <c r="K40" s="71"/>
      <c r="L40" s="69"/>
      <c r="M40" s="70"/>
      <c r="N40" s="70"/>
      <c r="O40" s="71"/>
      <c r="P40" s="72"/>
      <c r="Q40" s="70"/>
      <c r="R40" s="70"/>
      <c r="S40" s="71"/>
      <c r="T40" s="22"/>
      <c r="U40" s="22"/>
      <c r="V40" s="22"/>
      <c r="W40" s="22"/>
      <c r="X40" s="22"/>
      <c r="Y40" s="22"/>
      <c r="Z40" s="22"/>
      <c r="AA40" s="22"/>
    </row>
    <row r="41" spans="1:27">
      <c r="A41" s="14" t="s">
        <v>9</v>
      </c>
      <c r="B41" s="15" t="s">
        <v>83</v>
      </c>
      <c r="C41" s="59" t="s">
        <v>84</v>
      </c>
      <c r="D41" s="69"/>
      <c r="E41" s="70"/>
      <c r="F41" s="70"/>
      <c r="G41" s="71"/>
      <c r="H41" s="69"/>
      <c r="I41" s="70"/>
      <c r="J41" s="70"/>
      <c r="K41" s="71"/>
      <c r="L41" s="69"/>
      <c r="M41" s="70"/>
      <c r="N41" s="70"/>
      <c r="O41" s="71"/>
      <c r="P41" s="72"/>
      <c r="Q41" s="70"/>
      <c r="R41" s="70"/>
      <c r="S41" s="71"/>
      <c r="T41" s="22"/>
      <c r="U41" s="22"/>
      <c r="V41" s="22"/>
      <c r="W41" s="22"/>
      <c r="X41" s="22"/>
      <c r="Y41" s="22"/>
      <c r="Z41" s="22"/>
      <c r="AA41" s="22"/>
    </row>
    <row r="42" spans="1:27">
      <c r="A42" s="14" t="s">
        <v>9</v>
      </c>
      <c r="B42" s="15" t="s">
        <v>85</v>
      </c>
      <c r="C42" s="59" t="s">
        <v>86</v>
      </c>
      <c r="D42" s="69"/>
      <c r="E42" s="70"/>
      <c r="F42" s="70"/>
      <c r="G42" s="71"/>
      <c r="H42" s="69"/>
      <c r="I42" s="70"/>
      <c r="J42" s="70"/>
      <c r="K42" s="71"/>
      <c r="L42" s="69"/>
      <c r="M42" s="70"/>
      <c r="N42" s="70"/>
      <c r="O42" s="71"/>
      <c r="P42" s="72"/>
      <c r="Q42" s="70"/>
      <c r="R42" s="70"/>
      <c r="S42" s="71"/>
      <c r="T42" s="22"/>
      <c r="U42" s="22"/>
      <c r="V42" s="22"/>
      <c r="W42" s="22"/>
      <c r="X42" s="22"/>
      <c r="Y42" s="22"/>
      <c r="Z42" s="22"/>
      <c r="AA42" s="22"/>
    </row>
    <row r="43" spans="1:27">
      <c r="A43" s="14" t="s">
        <v>9</v>
      </c>
      <c r="B43" s="15" t="s">
        <v>87</v>
      </c>
      <c r="C43" s="59" t="s">
        <v>88</v>
      </c>
      <c r="D43" s="69"/>
      <c r="E43" s="70"/>
      <c r="F43" s="70"/>
      <c r="G43" s="71"/>
      <c r="H43" s="69"/>
      <c r="I43" s="70"/>
      <c r="J43" s="70"/>
      <c r="K43" s="71"/>
      <c r="L43" s="69"/>
      <c r="M43" s="70"/>
      <c r="N43" s="70"/>
      <c r="O43" s="71"/>
      <c r="P43" s="72"/>
      <c r="Q43" s="70"/>
      <c r="R43" s="70"/>
      <c r="S43" s="71"/>
      <c r="T43" s="22"/>
      <c r="U43" s="22"/>
      <c r="V43" s="22"/>
      <c r="W43" s="22"/>
      <c r="X43" s="22"/>
      <c r="Y43" s="22"/>
      <c r="Z43" s="22"/>
      <c r="AA43" s="22"/>
    </row>
    <row r="44" spans="1:27">
      <c r="A44" s="14" t="s">
        <v>9</v>
      </c>
      <c r="B44" s="15" t="s">
        <v>89</v>
      </c>
      <c r="C44" s="59" t="s">
        <v>90</v>
      </c>
      <c r="D44" s="69"/>
      <c r="E44" s="70"/>
      <c r="F44" s="70"/>
      <c r="G44" s="71"/>
      <c r="H44" s="69"/>
      <c r="I44" s="70"/>
      <c r="J44" s="70"/>
      <c r="K44" s="71"/>
      <c r="L44" s="69"/>
      <c r="M44" s="70"/>
      <c r="N44" s="70"/>
      <c r="O44" s="71"/>
      <c r="P44" s="72"/>
      <c r="Q44" s="70"/>
      <c r="R44" s="70"/>
      <c r="S44" s="71"/>
      <c r="T44" s="22"/>
      <c r="U44" s="22"/>
      <c r="V44" s="22"/>
      <c r="W44" s="22"/>
      <c r="X44" s="22"/>
      <c r="Y44" s="22"/>
      <c r="Z44" s="22"/>
      <c r="AA44" s="22"/>
    </row>
    <row r="45" spans="1:27">
      <c r="A45" s="14" t="s">
        <v>9</v>
      </c>
      <c r="B45" s="15" t="s">
        <v>91</v>
      </c>
      <c r="C45" s="59" t="s">
        <v>92</v>
      </c>
      <c r="D45" s="69"/>
      <c r="E45" s="70"/>
      <c r="F45" s="70"/>
      <c r="G45" s="71"/>
      <c r="H45" s="69"/>
      <c r="I45" s="70"/>
      <c r="J45" s="70"/>
      <c r="K45" s="71"/>
      <c r="L45" s="69"/>
      <c r="M45" s="70"/>
      <c r="N45" s="70"/>
      <c r="O45" s="71"/>
      <c r="P45" s="72"/>
      <c r="Q45" s="70"/>
      <c r="R45" s="70"/>
      <c r="S45" s="71"/>
      <c r="T45" s="22"/>
      <c r="U45" s="22"/>
      <c r="V45" s="22"/>
      <c r="W45" s="22"/>
      <c r="X45" s="22"/>
      <c r="Y45" s="22"/>
      <c r="Z45" s="22"/>
      <c r="AA45" s="22"/>
    </row>
    <row r="46" spans="1:27">
      <c r="A46" s="14" t="s">
        <v>9</v>
      </c>
      <c r="B46" s="15" t="s">
        <v>93</v>
      </c>
      <c r="C46" s="59" t="s">
        <v>94</v>
      </c>
      <c r="D46" s="69"/>
      <c r="E46" s="70"/>
      <c r="F46" s="70"/>
      <c r="G46" s="71"/>
      <c r="H46" s="69"/>
      <c r="I46" s="70"/>
      <c r="J46" s="70"/>
      <c r="K46" s="71"/>
      <c r="L46" s="69"/>
      <c r="M46" s="70"/>
      <c r="N46" s="70"/>
      <c r="O46" s="71"/>
      <c r="P46" s="72"/>
      <c r="Q46" s="70"/>
      <c r="R46" s="70"/>
      <c r="S46" s="71"/>
      <c r="T46" s="22"/>
      <c r="U46" s="22"/>
      <c r="V46" s="22"/>
      <c r="W46" s="22"/>
      <c r="X46" s="22"/>
      <c r="Y46" s="22"/>
      <c r="Z46" s="22"/>
      <c r="AA46" s="22"/>
    </row>
    <row r="47" spans="1:27">
      <c r="A47" s="14" t="s">
        <v>9</v>
      </c>
      <c r="B47" s="15" t="s">
        <v>95</v>
      </c>
      <c r="C47" s="59" t="s">
        <v>96</v>
      </c>
      <c r="D47" s="69"/>
      <c r="E47" s="70"/>
      <c r="F47" s="70"/>
      <c r="G47" s="71"/>
      <c r="H47" s="69"/>
      <c r="I47" s="70"/>
      <c r="J47" s="70"/>
      <c r="K47" s="71"/>
      <c r="L47" s="69"/>
      <c r="M47" s="70"/>
      <c r="N47" s="70"/>
      <c r="O47" s="71"/>
      <c r="P47" s="72"/>
      <c r="Q47" s="70"/>
      <c r="R47" s="70"/>
      <c r="S47" s="71"/>
      <c r="T47" s="22"/>
      <c r="U47" s="22"/>
      <c r="V47" s="22"/>
      <c r="W47" s="22"/>
      <c r="X47" s="22"/>
      <c r="Y47" s="22"/>
      <c r="Z47" s="22"/>
      <c r="AA47" s="22"/>
    </row>
    <row r="48" spans="1:27">
      <c r="A48" s="14" t="s">
        <v>9</v>
      </c>
      <c r="B48" s="15" t="s">
        <v>97</v>
      </c>
      <c r="C48" s="59" t="s">
        <v>98</v>
      </c>
      <c r="D48" s="69"/>
      <c r="E48" s="70"/>
      <c r="F48" s="70"/>
      <c r="G48" s="71"/>
      <c r="H48" s="69"/>
      <c r="I48" s="70"/>
      <c r="J48" s="70"/>
      <c r="K48" s="71"/>
      <c r="L48" s="69"/>
      <c r="M48" s="70"/>
      <c r="N48" s="70"/>
      <c r="O48" s="71"/>
      <c r="P48" s="72"/>
      <c r="Q48" s="70"/>
      <c r="R48" s="70"/>
      <c r="S48" s="71"/>
      <c r="T48" s="22"/>
      <c r="U48" s="22"/>
      <c r="V48" s="22"/>
      <c r="W48" s="22"/>
      <c r="X48" s="22"/>
      <c r="Y48" s="22"/>
      <c r="Z48" s="22"/>
      <c r="AA48" s="22"/>
    </row>
    <row r="49" spans="1:27">
      <c r="A49" s="14" t="s">
        <v>9</v>
      </c>
      <c r="B49" s="15" t="s">
        <v>99</v>
      </c>
      <c r="C49" s="59" t="s">
        <v>100</v>
      </c>
      <c r="D49" s="69"/>
      <c r="E49" s="70"/>
      <c r="F49" s="70"/>
      <c r="G49" s="71"/>
      <c r="H49" s="69"/>
      <c r="I49" s="70"/>
      <c r="J49" s="70"/>
      <c r="K49" s="71"/>
      <c r="L49" s="69"/>
      <c r="M49" s="70"/>
      <c r="N49" s="70"/>
      <c r="O49" s="71"/>
      <c r="P49" s="72"/>
      <c r="Q49" s="70"/>
      <c r="R49" s="70"/>
      <c r="S49" s="71"/>
      <c r="T49" s="22"/>
      <c r="U49" s="22"/>
      <c r="V49" s="22"/>
      <c r="W49" s="22"/>
      <c r="X49" s="22"/>
      <c r="Y49" s="22"/>
      <c r="Z49" s="22"/>
      <c r="AA49" s="22"/>
    </row>
    <row r="50" spans="1:27">
      <c r="A50" s="14" t="s">
        <v>9</v>
      </c>
      <c r="B50" s="15" t="s">
        <v>101</v>
      </c>
      <c r="C50" s="59" t="s">
        <v>102</v>
      </c>
      <c r="D50" s="69"/>
      <c r="E50" s="70"/>
      <c r="F50" s="70"/>
      <c r="G50" s="71"/>
      <c r="H50" s="69"/>
      <c r="I50" s="70"/>
      <c r="J50" s="70"/>
      <c r="K50" s="71"/>
      <c r="L50" s="69"/>
      <c r="M50" s="70"/>
      <c r="N50" s="70"/>
      <c r="O50" s="71"/>
      <c r="P50" s="72"/>
      <c r="Q50" s="70"/>
      <c r="R50" s="70"/>
      <c r="S50" s="71"/>
      <c r="T50" s="22"/>
      <c r="U50" s="22"/>
      <c r="V50" s="22"/>
      <c r="W50" s="22"/>
      <c r="X50" s="22"/>
      <c r="Y50" s="22"/>
      <c r="Z50" s="22"/>
      <c r="AA50" s="22"/>
    </row>
    <row r="51" spans="1:27">
      <c r="A51" s="14" t="s">
        <v>9</v>
      </c>
      <c r="B51" s="15" t="s">
        <v>103</v>
      </c>
      <c r="C51" s="59" t="s">
        <v>104</v>
      </c>
      <c r="D51" s="69"/>
      <c r="E51" s="70"/>
      <c r="F51" s="70"/>
      <c r="G51" s="71"/>
      <c r="H51" s="69"/>
      <c r="I51" s="70"/>
      <c r="J51" s="70"/>
      <c r="K51" s="71"/>
      <c r="L51" s="69"/>
      <c r="M51" s="70"/>
      <c r="N51" s="70"/>
      <c r="O51" s="71"/>
      <c r="P51" s="72"/>
      <c r="Q51" s="70"/>
      <c r="R51" s="70"/>
      <c r="S51" s="71"/>
      <c r="T51" s="22"/>
      <c r="U51" s="22"/>
      <c r="V51" s="22"/>
      <c r="W51" s="22"/>
      <c r="X51" s="22"/>
      <c r="Y51" s="22"/>
      <c r="Z51" s="22"/>
      <c r="AA51" s="22"/>
    </row>
    <row r="52" spans="1:27">
      <c r="A52" s="14" t="s">
        <v>9</v>
      </c>
      <c r="B52" s="15" t="s">
        <v>105</v>
      </c>
      <c r="C52" s="59" t="s">
        <v>106</v>
      </c>
      <c r="D52" s="69"/>
      <c r="E52" s="70"/>
      <c r="F52" s="70"/>
      <c r="G52" s="71"/>
      <c r="H52" s="69"/>
      <c r="I52" s="70"/>
      <c r="J52" s="70"/>
      <c r="K52" s="71"/>
      <c r="L52" s="69"/>
      <c r="M52" s="70"/>
      <c r="N52" s="70"/>
      <c r="O52" s="71"/>
      <c r="P52" s="72"/>
      <c r="Q52" s="70"/>
      <c r="R52" s="70"/>
      <c r="S52" s="71"/>
      <c r="T52" s="22"/>
      <c r="U52" s="22"/>
      <c r="V52" s="22"/>
      <c r="W52" s="22"/>
      <c r="X52" s="22"/>
      <c r="Y52" s="22"/>
      <c r="Z52" s="22"/>
      <c r="AA52" s="22"/>
    </row>
    <row r="53" spans="1:27">
      <c r="A53" s="14" t="s">
        <v>9</v>
      </c>
      <c r="B53" s="15" t="s">
        <v>107</v>
      </c>
      <c r="C53" s="59" t="s">
        <v>108</v>
      </c>
      <c r="D53" s="69"/>
      <c r="E53" s="70"/>
      <c r="F53" s="70"/>
      <c r="G53" s="71"/>
      <c r="H53" s="69"/>
      <c r="I53" s="70"/>
      <c r="J53" s="70"/>
      <c r="K53" s="71"/>
      <c r="L53" s="69"/>
      <c r="M53" s="70"/>
      <c r="N53" s="70"/>
      <c r="O53" s="71"/>
      <c r="P53" s="72"/>
      <c r="Q53" s="70"/>
      <c r="R53" s="70"/>
      <c r="S53" s="71"/>
      <c r="T53" s="22"/>
      <c r="U53" s="22"/>
      <c r="V53" s="22"/>
      <c r="W53" s="22"/>
      <c r="X53" s="22"/>
      <c r="Y53" s="22"/>
      <c r="Z53" s="22"/>
      <c r="AA53" s="22"/>
    </row>
    <row r="54" spans="1:27">
      <c r="A54" s="14" t="s">
        <v>9</v>
      </c>
      <c r="B54" s="15" t="s">
        <v>109</v>
      </c>
      <c r="C54" s="59" t="s">
        <v>110</v>
      </c>
      <c r="D54" s="69"/>
      <c r="E54" s="70"/>
      <c r="F54" s="70"/>
      <c r="G54" s="71"/>
      <c r="H54" s="69"/>
      <c r="I54" s="70"/>
      <c r="J54" s="70"/>
      <c r="K54" s="71"/>
      <c r="L54" s="69"/>
      <c r="M54" s="70"/>
      <c r="N54" s="70"/>
      <c r="O54" s="71"/>
      <c r="P54" s="72"/>
      <c r="Q54" s="70"/>
      <c r="R54" s="70"/>
      <c r="S54" s="71"/>
      <c r="T54" s="22"/>
      <c r="U54" s="22"/>
      <c r="V54" s="22"/>
      <c r="W54" s="22"/>
      <c r="X54" s="22"/>
      <c r="Y54" s="22"/>
      <c r="Z54" s="22"/>
      <c r="AA54" s="22"/>
    </row>
    <row r="55" spans="1:27">
      <c r="A55" s="14" t="s">
        <v>9</v>
      </c>
      <c r="B55" s="15" t="s">
        <v>111</v>
      </c>
      <c r="C55" s="59" t="s">
        <v>112</v>
      </c>
      <c r="D55" s="69"/>
      <c r="E55" s="70"/>
      <c r="F55" s="70"/>
      <c r="G55" s="71"/>
      <c r="H55" s="69"/>
      <c r="I55" s="70"/>
      <c r="J55" s="70"/>
      <c r="K55" s="71"/>
      <c r="L55" s="69"/>
      <c r="M55" s="70"/>
      <c r="N55" s="70"/>
      <c r="O55" s="71"/>
      <c r="P55" s="72"/>
      <c r="Q55" s="70"/>
      <c r="R55" s="70"/>
      <c r="S55" s="71"/>
      <c r="T55" s="22"/>
      <c r="U55" s="22"/>
      <c r="V55" s="22"/>
      <c r="W55" s="22"/>
      <c r="X55" s="22"/>
      <c r="Y55" s="22"/>
      <c r="Z55" s="22"/>
      <c r="AA55" s="22"/>
    </row>
    <row r="56" spans="1:27">
      <c r="A56" s="14" t="s">
        <v>113</v>
      </c>
      <c r="B56" s="15" t="s">
        <v>114</v>
      </c>
      <c r="C56" s="59" t="s">
        <v>115</v>
      </c>
      <c r="D56" s="69"/>
      <c r="E56" s="70"/>
      <c r="F56" s="70"/>
      <c r="G56" s="71"/>
      <c r="H56" s="69"/>
      <c r="I56" s="70"/>
      <c r="J56" s="70"/>
      <c r="K56" s="71"/>
      <c r="L56" s="69"/>
      <c r="M56" s="70"/>
      <c r="N56" s="70"/>
      <c r="O56" s="71"/>
      <c r="P56" s="72"/>
      <c r="Q56" s="70"/>
      <c r="R56" s="70"/>
      <c r="S56" s="71"/>
      <c r="T56" s="22"/>
      <c r="U56" s="22"/>
      <c r="V56" s="22"/>
      <c r="W56" s="22"/>
      <c r="X56" s="22"/>
      <c r="Y56" s="22"/>
      <c r="Z56" s="22"/>
      <c r="AA56" s="22"/>
    </row>
    <row r="57" spans="1:27">
      <c r="A57" s="14" t="s">
        <v>113</v>
      </c>
      <c r="B57" s="15" t="s">
        <v>116</v>
      </c>
      <c r="C57" s="59" t="s">
        <v>117</v>
      </c>
      <c r="D57" s="69"/>
      <c r="E57" s="70"/>
      <c r="F57" s="70"/>
      <c r="G57" s="71"/>
      <c r="H57" s="69"/>
      <c r="I57" s="70"/>
      <c r="J57" s="70"/>
      <c r="K57" s="71"/>
      <c r="L57" s="69"/>
      <c r="M57" s="70"/>
      <c r="N57" s="70"/>
      <c r="O57" s="71"/>
      <c r="P57" s="72"/>
      <c r="Q57" s="70"/>
      <c r="R57" s="70"/>
      <c r="S57" s="71"/>
      <c r="T57" s="22"/>
      <c r="U57" s="22"/>
      <c r="V57" s="22"/>
      <c r="W57" s="22"/>
      <c r="X57" s="22"/>
      <c r="Y57" s="22"/>
      <c r="Z57" s="22"/>
      <c r="AA57" s="22"/>
    </row>
    <row r="58" spans="1:27">
      <c r="A58" s="14" t="s">
        <v>113</v>
      </c>
      <c r="B58" s="15" t="s">
        <v>118</v>
      </c>
      <c r="C58" s="59" t="s">
        <v>119</v>
      </c>
      <c r="D58" s="69">
        <v>10</v>
      </c>
      <c r="E58" s="70">
        <v>0</v>
      </c>
      <c r="F58" s="70">
        <v>0</v>
      </c>
      <c r="G58" s="71">
        <v>0</v>
      </c>
      <c r="H58" s="69">
        <v>9</v>
      </c>
      <c r="I58" s="70">
        <v>0</v>
      </c>
      <c r="J58" s="70">
        <v>0</v>
      </c>
      <c r="K58" s="71">
        <v>0</v>
      </c>
      <c r="L58" s="69">
        <v>2</v>
      </c>
      <c r="M58" s="70">
        <v>0</v>
      </c>
      <c r="N58" s="70">
        <v>0</v>
      </c>
      <c r="O58" s="71">
        <v>0</v>
      </c>
      <c r="P58" s="72">
        <v>0</v>
      </c>
      <c r="Q58" s="70">
        <v>0</v>
      </c>
      <c r="R58" s="70">
        <v>0</v>
      </c>
      <c r="S58" s="71">
        <v>0</v>
      </c>
      <c r="T58" s="22"/>
      <c r="U58" s="22"/>
      <c r="V58" s="22"/>
      <c r="W58" s="22"/>
      <c r="X58" s="22"/>
      <c r="Y58" s="22"/>
      <c r="Z58" s="22"/>
      <c r="AA58" s="22"/>
    </row>
    <row r="59" spans="1:27">
      <c r="A59" s="14" t="s">
        <v>113</v>
      </c>
      <c r="B59" s="15" t="s">
        <v>120</v>
      </c>
      <c r="C59" s="59" t="s">
        <v>121</v>
      </c>
      <c r="D59" s="69"/>
      <c r="E59" s="70"/>
      <c r="F59" s="70"/>
      <c r="G59" s="71"/>
      <c r="H59" s="69"/>
      <c r="I59" s="70"/>
      <c r="J59" s="70"/>
      <c r="K59" s="71"/>
      <c r="L59" s="69"/>
      <c r="M59" s="70"/>
      <c r="N59" s="70"/>
      <c r="O59" s="71"/>
      <c r="P59" s="72"/>
      <c r="Q59" s="70"/>
      <c r="R59" s="70"/>
      <c r="S59" s="71"/>
      <c r="T59" s="22"/>
      <c r="U59" s="22"/>
      <c r="V59" s="22"/>
      <c r="W59" s="22"/>
      <c r="X59" s="22"/>
      <c r="Y59" s="22"/>
      <c r="Z59" s="22"/>
      <c r="AA59" s="22"/>
    </row>
    <row r="60" spans="1:27">
      <c r="A60" s="14" t="s">
        <v>113</v>
      </c>
      <c r="B60" s="15" t="s">
        <v>122</v>
      </c>
      <c r="C60" s="59" t="s">
        <v>123</v>
      </c>
      <c r="D60" s="69"/>
      <c r="E60" s="70"/>
      <c r="F60" s="70"/>
      <c r="G60" s="71"/>
      <c r="H60" s="69"/>
      <c r="I60" s="70"/>
      <c r="J60" s="70"/>
      <c r="K60" s="71"/>
      <c r="L60" s="69"/>
      <c r="M60" s="70"/>
      <c r="N60" s="70"/>
      <c r="O60" s="71"/>
      <c r="P60" s="72"/>
      <c r="Q60" s="70"/>
      <c r="R60" s="70"/>
      <c r="S60" s="71"/>
      <c r="T60" s="22"/>
      <c r="U60" s="22"/>
      <c r="V60" s="22"/>
      <c r="W60" s="22"/>
      <c r="X60" s="22"/>
      <c r="Y60" s="22"/>
      <c r="Z60" s="22"/>
      <c r="AA60" s="22"/>
    </row>
    <row r="61" spans="1:27">
      <c r="A61" s="14" t="s">
        <v>124</v>
      </c>
      <c r="B61" s="15" t="s">
        <v>125</v>
      </c>
      <c r="C61" s="59" t="s">
        <v>126</v>
      </c>
      <c r="D61" s="69">
        <v>3</v>
      </c>
      <c r="E61" s="70">
        <v>0</v>
      </c>
      <c r="F61" s="70">
        <v>0</v>
      </c>
      <c r="G61" s="71">
        <v>0</v>
      </c>
      <c r="H61" s="69">
        <v>3</v>
      </c>
      <c r="I61" s="70">
        <v>0</v>
      </c>
      <c r="J61" s="70">
        <v>0</v>
      </c>
      <c r="K61" s="71">
        <v>0</v>
      </c>
      <c r="L61" s="69">
        <v>0</v>
      </c>
      <c r="M61" s="70">
        <v>0</v>
      </c>
      <c r="N61" s="70">
        <v>0</v>
      </c>
      <c r="O61" s="71">
        <v>0</v>
      </c>
      <c r="P61" s="72">
        <v>0</v>
      </c>
      <c r="Q61" s="70">
        <v>0</v>
      </c>
      <c r="R61" s="70">
        <v>0</v>
      </c>
      <c r="S61" s="71">
        <v>0</v>
      </c>
      <c r="T61" s="22"/>
      <c r="U61" s="22"/>
      <c r="V61" s="22"/>
      <c r="W61" s="22"/>
      <c r="X61" s="22"/>
      <c r="Y61" s="22"/>
      <c r="Z61" s="22"/>
      <c r="AA61" s="22"/>
    </row>
    <row r="62" spans="1:27">
      <c r="A62" s="14" t="s">
        <v>124</v>
      </c>
      <c r="B62" s="15" t="s">
        <v>127</v>
      </c>
      <c r="C62" s="59" t="s">
        <v>128</v>
      </c>
      <c r="D62" s="69"/>
      <c r="E62" s="70"/>
      <c r="F62" s="70"/>
      <c r="G62" s="71"/>
      <c r="H62" s="69"/>
      <c r="I62" s="70"/>
      <c r="J62" s="70"/>
      <c r="K62" s="71"/>
      <c r="L62" s="69"/>
      <c r="M62" s="70"/>
      <c r="N62" s="70"/>
      <c r="O62" s="71"/>
      <c r="P62" s="72"/>
      <c r="Q62" s="70"/>
      <c r="R62" s="70"/>
      <c r="S62" s="71"/>
      <c r="T62" s="22"/>
      <c r="U62" s="22"/>
      <c r="V62" s="22"/>
      <c r="W62" s="22"/>
      <c r="X62" s="22"/>
      <c r="Y62" s="22"/>
      <c r="Z62" s="22"/>
      <c r="AA62" s="22"/>
    </row>
    <row r="63" spans="1:27" ht="25.5">
      <c r="A63" s="14" t="s">
        <v>124</v>
      </c>
      <c r="B63" s="15" t="s">
        <v>129</v>
      </c>
      <c r="C63" s="59" t="s">
        <v>130</v>
      </c>
      <c r="D63" s="69"/>
      <c r="E63" s="70"/>
      <c r="F63" s="70"/>
      <c r="G63" s="71"/>
      <c r="H63" s="69"/>
      <c r="I63" s="70"/>
      <c r="J63" s="70"/>
      <c r="K63" s="71"/>
      <c r="L63" s="69"/>
      <c r="M63" s="70"/>
      <c r="N63" s="70"/>
      <c r="O63" s="71"/>
      <c r="P63" s="72"/>
      <c r="Q63" s="70"/>
      <c r="R63" s="70"/>
      <c r="S63" s="71"/>
      <c r="T63" s="22"/>
      <c r="U63" s="22"/>
      <c r="V63" s="22"/>
      <c r="W63" s="22"/>
      <c r="X63" s="22"/>
      <c r="Y63" s="22"/>
      <c r="Z63" s="22"/>
      <c r="AA63" s="22"/>
    </row>
    <row r="64" spans="1:27">
      <c r="A64" s="14" t="s">
        <v>124</v>
      </c>
      <c r="B64" s="15" t="s">
        <v>131</v>
      </c>
      <c r="C64" s="59" t="s">
        <v>132</v>
      </c>
      <c r="D64" s="69"/>
      <c r="E64" s="70"/>
      <c r="F64" s="70"/>
      <c r="G64" s="71"/>
      <c r="H64" s="69"/>
      <c r="I64" s="70"/>
      <c r="J64" s="70"/>
      <c r="K64" s="71"/>
      <c r="L64" s="69"/>
      <c r="M64" s="70"/>
      <c r="N64" s="70"/>
      <c r="O64" s="71"/>
      <c r="P64" s="72"/>
      <c r="Q64" s="70"/>
      <c r="R64" s="70"/>
      <c r="S64" s="71"/>
      <c r="T64" s="22"/>
      <c r="U64" s="22"/>
      <c r="V64" s="22"/>
      <c r="W64" s="22"/>
      <c r="X64" s="22"/>
      <c r="Y64" s="22"/>
      <c r="Z64" s="22"/>
      <c r="AA64" s="22"/>
    </row>
    <row r="65" spans="1:27">
      <c r="A65" s="14" t="s">
        <v>124</v>
      </c>
      <c r="B65" s="15" t="s">
        <v>133</v>
      </c>
      <c r="C65" s="59" t="s">
        <v>134</v>
      </c>
      <c r="D65" s="69"/>
      <c r="E65" s="70"/>
      <c r="F65" s="70"/>
      <c r="G65" s="71"/>
      <c r="H65" s="69"/>
      <c r="I65" s="70"/>
      <c r="J65" s="70"/>
      <c r="K65" s="71"/>
      <c r="L65" s="69"/>
      <c r="M65" s="70"/>
      <c r="N65" s="70"/>
      <c r="O65" s="71"/>
      <c r="P65" s="72"/>
      <c r="Q65" s="70"/>
      <c r="R65" s="70"/>
      <c r="S65" s="71"/>
      <c r="T65" s="22"/>
      <c r="U65" s="22"/>
      <c r="V65" s="22"/>
      <c r="W65" s="22"/>
      <c r="X65" s="22"/>
      <c r="Y65" s="22"/>
      <c r="Z65" s="22"/>
      <c r="AA65" s="22"/>
    </row>
    <row r="66" spans="1:27">
      <c r="A66" s="14" t="s">
        <v>124</v>
      </c>
      <c r="B66" s="15" t="s">
        <v>135</v>
      </c>
      <c r="C66" s="59" t="s">
        <v>136</v>
      </c>
      <c r="D66" s="69"/>
      <c r="E66" s="70"/>
      <c r="F66" s="70"/>
      <c r="G66" s="71"/>
      <c r="H66" s="69"/>
      <c r="I66" s="70"/>
      <c r="J66" s="70"/>
      <c r="K66" s="71"/>
      <c r="L66" s="69"/>
      <c r="M66" s="70"/>
      <c r="N66" s="70"/>
      <c r="O66" s="71"/>
      <c r="P66" s="72"/>
      <c r="Q66" s="70"/>
      <c r="R66" s="70"/>
      <c r="S66" s="71"/>
      <c r="T66" s="22"/>
      <c r="U66" s="22"/>
      <c r="V66" s="22"/>
      <c r="W66" s="22"/>
      <c r="X66" s="22"/>
      <c r="Y66" s="22"/>
      <c r="Z66" s="22"/>
      <c r="AA66" s="22"/>
    </row>
    <row r="67" spans="1:27">
      <c r="A67" s="14" t="s">
        <v>124</v>
      </c>
      <c r="B67" s="15" t="s">
        <v>137</v>
      </c>
      <c r="C67" s="59" t="s">
        <v>138</v>
      </c>
      <c r="D67" s="69"/>
      <c r="E67" s="70"/>
      <c r="F67" s="70"/>
      <c r="G67" s="71"/>
      <c r="H67" s="69"/>
      <c r="I67" s="70"/>
      <c r="J67" s="70"/>
      <c r="K67" s="71"/>
      <c r="L67" s="69"/>
      <c r="M67" s="70"/>
      <c r="N67" s="70"/>
      <c r="O67" s="71"/>
      <c r="P67" s="72"/>
      <c r="Q67" s="70"/>
      <c r="R67" s="70"/>
      <c r="S67" s="71"/>
      <c r="T67" s="22"/>
      <c r="U67" s="22"/>
      <c r="V67" s="22"/>
      <c r="W67" s="22"/>
      <c r="X67" s="22"/>
      <c r="Y67" s="22"/>
      <c r="Z67" s="22"/>
      <c r="AA67" s="22"/>
    </row>
    <row r="68" spans="1:27">
      <c r="A68" s="14" t="s">
        <v>124</v>
      </c>
      <c r="B68" s="15" t="s">
        <v>139</v>
      </c>
      <c r="C68" s="59" t="s">
        <v>140</v>
      </c>
      <c r="D68" s="69"/>
      <c r="E68" s="70"/>
      <c r="F68" s="70"/>
      <c r="G68" s="71"/>
      <c r="H68" s="69"/>
      <c r="I68" s="70"/>
      <c r="J68" s="70"/>
      <c r="K68" s="71"/>
      <c r="L68" s="69"/>
      <c r="M68" s="70"/>
      <c r="N68" s="70"/>
      <c r="O68" s="71"/>
      <c r="P68" s="72"/>
      <c r="Q68" s="70"/>
      <c r="R68" s="70"/>
      <c r="S68" s="71"/>
      <c r="T68" s="22"/>
      <c r="U68" s="22"/>
      <c r="V68" s="22"/>
      <c r="W68" s="22"/>
      <c r="X68" s="22"/>
      <c r="Y68" s="22"/>
      <c r="Z68" s="22"/>
      <c r="AA68" s="22"/>
    </row>
    <row r="69" spans="1:27">
      <c r="A69" s="14" t="s">
        <v>124</v>
      </c>
      <c r="B69" s="15" t="s">
        <v>141</v>
      </c>
      <c r="C69" s="59" t="s">
        <v>142</v>
      </c>
      <c r="D69" s="69"/>
      <c r="E69" s="70"/>
      <c r="F69" s="70"/>
      <c r="G69" s="71"/>
      <c r="H69" s="69"/>
      <c r="I69" s="70"/>
      <c r="J69" s="70"/>
      <c r="K69" s="71"/>
      <c r="L69" s="69"/>
      <c r="M69" s="70"/>
      <c r="N69" s="70"/>
      <c r="O69" s="71"/>
      <c r="P69" s="72"/>
      <c r="Q69" s="70"/>
      <c r="R69" s="70"/>
      <c r="S69" s="71"/>
      <c r="T69" s="22"/>
      <c r="U69" s="22"/>
      <c r="V69" s="22"/>
      <c r="W69" s="22"/>
      <c r="X69" s="22"/>
      <c r="Y69" s="22"/>
      <c r="Z69" s="22"/>
      <c r="AA69" s="22"/>
    </row>
    <row r="70" spans="1:27">
      <c r="A70" s="14" t="s">
        <v>124</v>
      </c>
      <c r="B70" s="15" t="s">
        <v>143</v>
      </c>
      <c r="C70" s="59" t="s">
        <v>144</v>
      </c>
      <c r="D70" s="69"/>
      <c r="E70" s="70"/>
      <c r="F70" s="70"/>
      <c r="G70" s="71"/>
      <c r="H70" s="69"/>
      <c r="I70" s="70"/>
      <c r="J70" s="70"/>
      <c r="K70" s="71"/>
      <c r="L70" s="69"/>
      <c r="M70" s="70"/>
      <c r="N70" s="70"/>
      <c r="O70" s="71"/>
      <c r="P70" s="72"/>
      <c r="Q70" s="70"/>
      <c r="R70" s="70"/>
      <c r="S70" s="71"/>
      <c r="T70" s="22"/>
      <c r="U70" s="22"/>
      <c r="V70" s="22"/>
      <c r="W70" s="22"/>
      <c r="X70" s="22"/>
      <c r="Y70" s="22"/>
      <c r="Z70" s="22"/>
      <c r="AA70" s="22"/>
    </row>
    <row r="71" spans="1:27">
      <c r="A71" s="14" t="s">
        <v>124</v>
      </c>
      <c r="B71" s="15" t="s">
        <v>145</v>
      </c>
      <c r="C71" s="59" t="s">
        <v>146</v>
      </c>
      <c r="D71" s="69"/>
      <c r="E71" s="70"/>
      <c r="F71" s="70"/>
      <c r="G71" s="71"/>
      <c r="H71" s="69"/>
      <c r="I71" s="70"/>
      <c r="J71" s="70"/>
      <c r="K71" s="71"/>
      <c r="L71" s="69"/>
      <c r="M71" s="70"/>
      <c r="N71" s="70"/>
      <c r="O71" s="71"/>
      <c r="P71" s="72"/>
      <c r="Q71" s="70"/>
      <c r="R71" s="70"/>
      <c r="S71" s="71"/>
      <c r="T71" s="22"/>
      <c r="U71" s="22"/>
      <c r="V71" s="22"/>
      <c r="W71" s="22"/>
      <c r="X71" s="22"/>
      <c r="Y71" s="22"/>
      <c r="Z71" s="22"/>
      <c r="AA71" s="22"/>
    </row>
    <row r="72" spans="1:27">
      <c r="A72" s="14" t="s">
        <v>124</v>
      </c>
      <c r="B72" s="15" t="s">
        <v>147</v>
      </c>
      <c r="C72" s="59" t="s">
        <v>148</v>
      </c>
      <c r="D72" s="69"/>
      <c r="E72" s="70"/>
      <c r="F72" s="70"/>
      <c r="G72" s="71"/>
      <c r="H72" s="69"/>
      <c r="I72" s="70"/>
      <c r="J72" s="70"/>
      <c r="K72" s="71"/>
      <c r="L72" s="69"/>
      <c r="M72" s="70"/>
      <c r="N72" s="70"/>
      <c r="O72" s="71"/>
      <c r="P72" s="72"/>
      <c r="Q72" s="70"/>
      <c r="R72" s="70"/>
      <c r="S72" s="71"/>
      <c r="T72" s="22"/>
      <c r="U72" s="22"/>
      <c r="V72" s="22"/>
      <c r="W72" s="22"/>
      <c r="X72" s="22"/>
      <c r="Y72" s="22"/>
      <c r="Z72" s="22"/>
      <c r="AA72" s="22"/>
    </row>
    <row r="73" spans="1:27">
      <c r="A73" s="14" t="s">
        <v>124</v>
      </c>
      <c r="B73" s="15" t="s">
        <v>149</v>
      </c>
      <c r="C73" s="59" t="s">
        <v>150</v>
      </c>
      <c r="D73" s="69">
        <v>1</v>
      </c>
      <c r="E73" s="70">
        <v>0</v>
      </c>
      <c r="F73" s="70">
        <v>0</v>
      </c>
      <c r="G73" s="71">
        <v>0</v>
      </c>
      <c r="H73" s="69">
        <v>1</v>
      </c>
      <c r="I73" s="70">
        <v>0</v>
      </c>
      <c r="J73" s="70">
        <v>0</v>
      </c>
      <c r="K73" s="71">
        <v>0</v>
      </c>
      <c r="L73" s="69">
        <v>0</v>
      </c>
      <c r="M73" s="70">
        <v>0</v>
      </c>
      <c r="N73" s="70">
        <v>0</v>
      </c>
      <c r="O73" s="71">
        <v>0</v>
      </c>
      <c r="P73" s="72">
        <v>0</v>
      </c>
      <c r="Q73" s="70">
        <v>0</v>
      </c>
      <c r="R73" s="70">
        <v>0</v>
      </c>
      <c r="S73" s="71">
        <v>0</v>
      </c>
      <c r="T73" s="22"/>
      <c r="U73" s="22"/>
      <c r="V73" s="22"/>
      <c r="W73" s="22"/>
      <c r="X73" s="22"/>
      <c r="Y73" s="22"/>
      <c r="Z73" s="22"/>
      <c r="AA73" s="22"/>
    </row>
    <row r="74" spans="1:27">
      <c r="A74" s="14" t="s">
        <v>124</v>
      </c>
      <c r="B74" s="15" t="s">
        <v>151</v>
      </c>
      <c r="C74" s="59" t="s">
        <v>152</v>
      </c>
      <c r="D74" s="69">
        <v>1</v>
      </c>
      <c r="E74" s="70">
        <v>0</v>
      </c>
      <c r="F74" s="70">
        <v>0</v>
      </c>
      <c r="G74" s="71">
        <v>0</v>
      </c>
      <c r="H74" s="69">
        <v>1</v>
      </c>
      <c r="I74" s="70">
        <v>0</v>
      </c>
      <c r="J74" s="70">
        <v>0</v>
      </c>
      <c r="K74" s="71">
        <v>0</v>
      </c>
      <c r="L74" s="69">
        <v>0</v>
      </c>
      <c r="M74" s="70">
        <v>0</v>
      </c>
      <c r="N74" s="70">
        <v>0</v>
      </c>
      <c r="O74" s="71">
        <v>0</v>
      </c>
      <c r="P74" s="72">
        <v>0</v>
      </c>
      <c r="Q74" s="70">
        <v>0</v>
      </c>
      <c r="R74" s="70">
        <v>0</v>
      </c>
      <c r="S74" s="71">
        <v>0</v>
      </c>
      <c r="T74" s="22"/>
      <c r="U74" s="22"/>
      <c r="V74" s="22"/>
      <c r="W74" s="22"/>
      <c r="X74" s="22"/>
      <c r="Y74" s="22"/>
      <c r="Z74" s="22"/>
      <c r="AA74" s="22"/>
    </row>
    <row r="75" spans="1:27">
      <c r="A75" s="14" t="s">
        <v>124</v>
      </c>
      <c r="B75" s="15" t="s">
        <v>153</v>
      </c>
      <c r="C75" s="59" t="s">
        <v>154</v>
      </c>
      <c r="D75" s="69"/>
      <c r="E75" s="70"/>
      <c r="F75" s="70"/>
      <c r="G75" s="71"/>
      <c r="H75" s="69"/>
      <c r="I75" s="70"/>
      <c r="J75" s="70"/>
      <c r="K75" s="71"/>
      <c r="L75" s="69"/>
      <c r="M75" s="70"/>
      <c r="N75" s="70"/>
      <c r="O75" s="71"/>
      <c r="P75" s="72"/>
      <c r="Q75" s="70"/>
      <c r="R75" s="70"/>
      <c r="S75" s="71"/>
      <c r="T75" s="22"/>
      <c r="U75" s="22"/>
      <c r="V75" s="22"/>
      <c r="W75" s="22"/>
      <c r="X75" s="22"/>
      <c r="Y75" s="22"/>
      <c r="Z75" s="22"/>
      <c r="AA75" s="22"/>
    </row>
    <row r="76" spans="1:27">
      <c r="A76" s="14" t="s">
        <v>124</v>
      </c>
      <c r="B76" s="15" t="s">
        <v>155</v>
      </c>
      <c r="C76" s="59" t="s">
        <v>156</v>
      </c>
      <c r="D76" s="69"/>
      <c r="E76" s="70"/>
      <c r="F76" s="70"/>
      <c r="G76" s="71"/>
      <c r="H76" s="69"/>
      <c r="I76" s="70"/>
      <c r="J76" s="70"/>
      <c r="K76" s="71"/>
      <c r="L76" s="69"/>
      <c r="M76" s="70"/>
      <c r="N76" s="70"/>
      <c r="O76" s="71"/>
      <c r="P76" s="72"/>
      <c r="Q76" s="70"/>
      <c r="R76" s="70"/>
      <c r="S76" s="71"/>
      <c r="T76" s="22"/>
      <c r="U76" s="22"/>
      <c r="V76" s="22"/>
      <c r="W76" s="22"/>
      <c r="X76" s="22"/>
      <c r="Y76" s="22"/>
      <c r="Z76" s="22"/>
      <c r="AA76" s="22"/>
    </row>
    <row r="77" spans="1:27">
      <c r="A77" s="14" t="s">
        <v>124</v>
      </c>
      <c r="B77" s="15" t="s">
        <v>157</v>
      </c>
      <c r="C77" s="59" t="s">
        <v>158</v>
      </c>
      <c r="D77" s="69"/>
      <c r="E77" s="70"/>
      <c r="F77" s="70"/>
      <c r="G77" s="71"/>
      <c r="H77" s="69"/>
      <c r="I77" s="70"/>
      <c r="J77" s="70"/>
      <c r="K77" s="71"/>
      <c r="L77" s="69"/>
      <c r="M77" s="70"/>
      <c r="N77" s="70"/>
      <c r="O77" s="71"/>
      <c r="P77" s="72"/>
      <c r="Q77" s="70"/>
      <c r="R77" s="70"/>
      <c r="S77" s="71"/>
      <c r="T77" s="22"/>
      <c r="U77" s="22"/>
      <c r="V77" s="22"/>
      <c r="W77" s="22"/>
      <c r="X77" s="22"/>
      <c r="Y77" s="22"/>
      <c r="Z77" s="22"/>
      <c r="AA77" s="22"/>
    </row>
    <row r="78" spans="1:27" ht="25.5">
      <c r="A78" s="14" t="s">
        <v>124</v>
      </c>
      <c r="B78" s="15" t="s">
        <v>159</v>
      </c>
      <c r="C78" s="59" t="s">
        <v>160</v>
      </c>
      <c r="D78" s="69">
        <v>2</v>
      </c>
      <c r="E78" s="70">
        <v>0</v>
      </c>
      <c r="F78" s="70">
        <v>0</v>
      </c>
      <c r="G78" s="71">
        <v>0</v>
      </c>
      <c r="H78" s="69">
        <v>2</v>
      </c>
      <c r="I78" s="70">
        <v>0</v>
      </c>
      <c r="J78" s="70">
        <v>0</v>
      </c>
      <c r="K78" s="71">
        <v>0</v>
      </c>
      <c r="L78" s="69">
        <v>0</v>
      </c>
      <c r="M78" s="70">
        <v>0</v>
      </c>
      <c r="N78" s="70">
        <v>0</v>
      </c>
      <c r="O78" s="71">
        <v>0</v>
      </c>
      <c r="P78" s="72">
        <v>0</v>
      </c>
      <c r="Q78" s="70">
        <v>0</v>
      </c>
      <c r="R78" s="70">
        <v>0</v>
      </c>
      <c r="S78" s="71">
        <v>0</v>
      </c>
      <c r="T78" s="22"/>
      <c r="U78" s="22"/>
      <c r="V78" s="22"/>
      <c r="W78" s="22"/>
      <c r="X78" s="22"/>
      <c r="Y78" s="22"/>
      <c r="Z78" s="22"/>
      <c r="AA78" s="22"/>
    </row>
    <row r="79" spans="1:27">
      <c r="A79" s="14" t="s">
        <v>124</v>
      </c>
      <c r="B79" s="15" t="s">
        <v>161</v>
      </c>
      <c r="C79" s="59" t="s">
        <v>162</v>
      </c>
      <c r="D79" s="69"/>
      <c r="E79" s="70"/>
      <c r="F79" s="70"/>
      <c r="G79" s="71"/>
      <c r="H79" s="69"/>
      <c r="I79" s="70"/>
      <c r="J79" s="70"/>
      <c r="K79" s="71"/>
      <c r="L79" s="69"/>
      <c r="M79" s="70"/>
      <c r="N79" s="70"/>
      <c r="O79" s="71"/>
      <c r="P79" s="72"/>
      <c r="Q79" s="70"/>
      <c r="R79" s="70"/>
      <c r="S79" s="71"/>
      <c r="T79" s="22"/>
      <c r="U79" s="22"/>
      <c r="V79" s="22"/>
      <c r="W79" s="22"/>
      <c r="X79" s="22"/>
      <c r="Y79" s="22"/>
      <c r="Z79" s="22"/>
      <c r="AA79" s="22"/>
    </row>
    <row r="80" spans="1:27">
      <c r="A80" s="14" t="s">
        <v>124</v>
      </c>
      <c r="B80" s="15" t="s">
        <v>163</v>
      </c>
      <c r="C80" s="59" t="s">
        <v>164</v>
      </c>
      <c r="D80" s="201">
        <v>6</v>
      </c>
      <c r="E80" s="202">
        <v>0</v>
      </c>
      <c r="F80" s="202">
        <v>0</v>
      </c>
      <c r="G80" s="203">
        <v>0</v>
      </c>
      <c r="H80" s="201">
        <v>6</v>
      </c>
      <c r="I80" s="202">
        <v>0</v>
      </c>
      <c r="J80" s="202">
        <v>0</v>
      </c>
      <c r="K80" s="203">
        <v>0</v>
      </c>
      <c r="L80" s="201">
        <v>3</v>
      </c>
      <c r="M80" s="202">
        <v>0</v>
      </c>
      <c r="N80" s="202">
        <v>0</v>
      </c>
      <c r="O80" s="203">
        <v>0</v>
      </c>
      <c r="P80" s="204">
        <v>0</v>
      </c>
      <c r="Q80" s="202">
        <v>0</v>
      </c>
      <c r="R80" s="202">
        <v>0</v>
      </c>
      <c r="S80" s="203">
        <v>0</v>
      </c>
      <c r="T80" s="22"/>
      <c r="U80" s="22"/>
      <c r="V80" s="22"/>
      <c r="W80" s="22"/>
      <c r="X80" s="22"/>
      <c r="Y80" s="22"/>
      <c r="Z80" s="22"/>
      <c r="AA80" s="22"/>
    </row>
    <row r="81" spans="1:27">
      <c r="A81" s="14" t="s">
        <v>124</v>
      </c>
      <c r="B81" s="15" t="s">
        <v>165</v>
      </c>
      <c r="C81" s="59" t="s">
        <v>166</v>
      </c>
      <c r="D81" s="69"/>
      <c r="E81" s="70"/>
      <c r="F81" s="70"/>
      <c r="G81" s="71"/>
      <c r="H81" s="69"/>
      <c r="I81" s="70"/>
      <c r="J81" s="70"/>
      <c r="K81" s="71"/>
      <c r="L81" s="69"/>
      <c r="M81" s="70"/>
      <c r="N81" s="70"/>
      <c r="O81" s="71"/>
      <c r="P81" s="72"/>
      <c r="Q81" s="70"/>
      <c r="R81" s="70"/>
      <c r="S81" s="71"/>
      <c r="T81" s="22"/>
      <c r="U81" s="22"/>
      <c r="V81" s="22"/>
      <c r="W81" s="22"/>
      <c r="X81" s="22"/>
      <c r="Y81" s="22"/>
      <c r="Z81" s="22"/>
      <c r="AA81" s="22"/>
    </row>
    <row r="82" spans="1:27">
      <c r="A82" s="14" t="s">
        <v>124</v>
      </c>
      <c r="B82" s="15" t="s">
        <v>167</v>
      </c>
      <c r="C82" s="59" t="s">
        <v>168</v>
      </c>
      <c r="D82" s="69"/>
      <c r="E82" s="70"/>
      <c r="F82" s="70"/>
      <c r="G82" s="71"/>
      <c r="H82" s="69"/>
      <c r="I82" s="70"/>
      <c r="J82" s="70"/>
      <c r="K82" s="71"/>
      <c r="L82" s="69"/>
      <c r="M82" s="70"/>
      <c r="N82" s="70"/>
      <c r="O82" s="71"/>
      <c r="P82" s="72"/>
      <c r="Q82" s="70"/>
      <c r="R82" s="70"/>
      <c r="S82" s="71"/>
      <c r="T82" s="22"/>
      <c r="U82" s="22"/>
      <c r="V82" s="22"/>
      <c r="W82" s="22"/>
      <c r="X82" s="22"/>
      <c r="Y82" s="22"/>
      <c r="Z82" s="22"/>
      <c r="AA82" s="22"/>
    </row>
    <row r="83" spans="1:27">
      <c r="A83" s="14" t="s">
        <v>124</v>
      </c>
      <c r="B83" s="15" t="s">
        <v>169</v>
      </c>
      <c r="C83" s="59" t="s">
        <v>170</v>
      </c>
      <c r="D83" s="69"/>
      <c r="E83" s="70"/>
      <c r="F83" s="70"/>
      <c r="G83" s="71"/>
      <c r="H83" s="69"/>
      <c r="I83" s="70"/>
      <c r="J83" s="70"/>
      <c r="K83" s="71"/>
      <c r="L83" s="69"/>
      <c r="M83" s="70"/>
      <c r="N83" s="70"/>
      <c r="O83" s="71"/>
      <c r="P83" s="72"/>
      <c r="Q83" s="70"/>
      <c r="R83" s="70"/>
      <c r="S83" s="71"/>
      <c r="T83" s="22"/>
      <c r="U83" s="22"/>
      <c r="V83" s="22"/>
      <c r="W83" s="22"/>
      <c r="X83" s="22"/>
      <c r="Y83" s="22"/>
      <c r="Z83" s="22"/>
      <c r="AA83" s="22"/>
    </row>
    <row r="84" spans="1:27">
      <c r="A84" s="14" t="s">
        <v>124</v>
      </c>
      <c r="B84" s="15" t="s">
        <v>171</v>
      </c>
      <c r="C84" s="59" t="s">
        <v>172</v>
      </c>
      <c r="D84" s="69"/>
      <c r="E84" s="70"/>
      <c r="F84" s="70"/>
      <c r="G84" s="71"/>
      <c r="H84" s="69"/>
      <c r="I84" s="70"/>
      <c r="J84" s="70"/>
      <c r="K84" s="71"/>
      <c r="L84" s="69"/>
      <c r="M84" s="70"/>
      <c r="N84" s="70"/>
      <c r="O84" s="71"/>
      <c r="P84" s="72"/>
      <c r="Q84" s="70"/>
      <c r="R84" s="70"/>
      <c r="S84" s="71"/>
      <c r="T84" s="22"/>
      <c r="U84" s="22"/>
      <c r="V84" s="22"/>
      <c r="W84" s="22"/>
      <c r="X84" s="22"/>
      <c r="Y84" s="22"/>
      <c r="Z84" s="22"/>
      <c r="AA84" s="22"/>
    </row>
    <row r="85" spans="1:27">
      <c r="A85" s="14" t="s">
        <v>124</v>
      </c>
      <c r="B85" s="15" t="s">
        <v>173</v>
      </c>
      <c r="C85" s="59" t="s">
        <v>174</v>
      </c>
      <c r="D85" s="69"/>
      <c r="E85" s="70"/>
      <c r="F85" s="70"/>
      <c r="G85" s="71"/>
      <c r="H85" s="69"/>
      <c r="I85" s="70"/>
      <c r="J85" s="70"/>
      <c r="K85" s="71"/>
      <c r="L85" s="69"/>
      <c r="M85" s="70"/>
      <c r="N85" s="70"/>
      <c r="O85" s="71"/>
      <c r="P85" s="72"/>
      <c r="Q85" s="70"/>
      <c r="R85" s="70"/>
      <c r="S85" s="71"/>
      <c r="T85" s="22"/>
      <c r="U85" s="22"/>
      <c r="V85" s="22"/>
      <c r="W85" s="22"/>
      <c r="X85" s="22"/>
      <c r="Y85" s="22"/>
      <c r="Z85" s="22"/>
      <c r="AA85" s="22"/>
    </row>
    <row r="86" spans="1:27">
      <c r="A86" s="14" t="s">
        <v>124</v>
      </c>
      <c r="B86" s="15" t="s">
        <v>175</v>
      </c>
      <c r="C86" s="59" t="s">
        <v>176</v>
      </c>
      <c r="D86" s="69"/>
      <c r="E86" s="70"/>
      <c r="F86" s="70"/>
      <c r="G86" s="71"/>
      <c r="H86" s="69"/>
      <c r="I86" s="70"/>
      <c r="J86" s="70"/>
      <c r="K86" s="71"/>
      <c r="L86" s="69"/>
      <c r="M86" s="70"/>
      <c r="N86" s="70"/>
      <c r="O86" s="71"/>
      <c r="P86" s="72"/>
      <c r="Q86" s="70"/>
      <c r="R86" s="70"/>
      <c r="S86" s="71"/>
      <c r="T86" s="22"/>
      <c r="U86" s="22"/>
      <c r="V86" s="22"/>
      <c r="W86" s="22"/>
      <c r="X86" s="22"/>
      <c r="Y86" s="22"/>
      <c r="Z86" s="22"/>
      <c r="AA86" s="22"/>
    </row>
    <row r="87" spans="1:27">
      <c r="A87" s="14" t="s">
        <v>124</v>
      </c>
      <c r="B87" s="15" t="s">
        <v>177</v>
      </c>
      <c r="C87" s="59" t="s">
        <v>178</v>
      </c>
      <c r="D87" s="69"/>
      <c r="E87" s="70"/>
      <c r="F87" s="70"/>
      <c r="G87" s="71"/>
      <c r="H87" s="69"/>
      <c r="I87" s="70"/>
      <c r="J87" s="70"/>
      <c r="K87" s="71"/>
      <c r="L87" s="69"/>
      <c r="M87" s="70"/>
      <c r="N87" s="70"/>
      <c r="O87" s="71"/>
      <c r="P87" s="72"/>
      <c r="Q87" s="70"/>
      <c r="R87" s="70"/>
      <c r="S87" s="71"/>
      <c r="T87" s="22"/>
      <c r="U87" s="22"/>
      <c r="V87" s="22"/>
      <c r="W87" s="22"/>
      <c r="X87" s="22"/>
      <c r="Y87" s="22"/>
      <c r="Z87" s="22"/>
      <c r="AA87" s="22"/>
    </row>
    <row r="88" spans="1:27">
      <c r="A88" s="14" t="s">
        <v>124</v>
      </c>
      <c r="B88" s="15" t="s">
        <v>179</v>
      </c>
      <c r="C88" s="59" t="s">
        <v>180</v>
      </c>
      <c r="D88" s="69"/>
      <c r="E88" s="70"/>
      <c r="F88" s="70"/>
      <c r="G88" s="71"/>
      <c r="H88" s="69"/>
      <c r="I88" s="70"/>
      <c r="J88" s="70"/>
      <c r="K88" s="71"/>
      <c r="L88" s="69"/>
      <c r="M88" s="70"/>
      <c r="N88" s="70"/>
      <c r="O88" s="71"/>
      <c r="P88" s="72"/>
      <c r="Q88" s="70"/>
      <c r="R88" s="70"/>
      <c r="S88" s="71"/>
      <c r="T88" s="22"/>
      <c r="U88" s="22"/>
      <c r="V88" s="22"/>
      <c r="W88" s="22"/>
      <c r="X88" s="22"/>
      <c r="Y88" s="22"/>
      <c r="Z88" s="22"/>
      <c r="AA88" s="22"/>
    </row>
    <row r="89" spans="1:27">
      <c r="A89" s="14" t="s">
        <v>124</v>
      </c>
      <c r="B89" s="15" t="s">
        <v>181</v>
      </c>
      <c r="C89" s="59" t="s">
        <v>182</v>
      </c>
      <c r="D89" s="69"/>
      <c r="E89" s="70"/>
      <c r="F89" s="70"/>
      <c r="G89" s="71"/>
      <c r="H89" s="69"/>
      <c r="I89" s="70"/>
      <c r="J89" s="70"/>
      <c r="K89" s="71"/>
      <c r="L89" s="69"/>
      <c r="M89" s="70"/>
      <c r="N89" s="70"/>
      <c r="O89" s="71"/>
      <c r="P89" s="72"/>
      <c r="Q89" s="70"/>
      <c r="R89" s="70"/>
      <c r="S89" s="71"/>
      <c r="T89" s="22"/>
      <c r="U89" s="22"/>
      <c r="V89" s="22"/>
      <c r="W89" s="22"/>
      <c r="X89" s="22"/>
      <c r="Y89" s="22"/>
      <c r="Z89" s="22"/>
      <c r="AA89" s="22"/>
    </row>
    <row r="90" spans="1:27">
      <c r="A90" s="14" t="s">
        <v>124</v>
      </c>
      <c r="B90" s="15" t="s">
        <v>183</v>
      </c>
      <c r="C90" s="59" t="s">
        <v>184</v>
      </c>
      <c r="D90" s="69"/>
      <c r="E90" s="70"/>
      <c r="F90" s="70"/>
      <c r="G90" s="71"/>
      <c r="H90" s="69"/>
      <c r="I90" s="70"/>
      <c r="J90" s="70"/>
      <c r="K90" s="71"/>
      <c r="L90" s="69"/>
      <c r="M90" s="70"/>
      <c r="N90" s="70"/>
      <c r="O90" s="71"/>
      <c r="P90" s="72"/>
      <c r="Q90" s="70"/>
      <c r="R90" s="70"/>
      <c r="S90" s="71"/>
      <c r="T90" s="22"/>
      <c r="U90" s="22"/>
      <c r="V90" s="22"/>
      <c r="W90" s="22"/>
      <c r="X90" s="22"/>
      <c r="Y90" s="22"/>
      <c r="Z90" s="22"/>
      <c r="AA90" s="22"/>
    </row>
    <row r="91" spans="1:27" ht="25.5">
      <c r="A91" s="14" t="s">
        <v>124</v>
      </c>
      <c r="B91" s="15" t="s">
        <v>185</v>
      </c>
      <c r="C91" s="59" t="s">
        <v>186</v>
      </c>
      <c r="D91" s="69"/>
      <c r="E91" s="70"/>
      <c r="F91" s="70"/>
      <c r="G91" s="71"/>
      <c r="H91" s="69"/>
      <c r="I91" s="70"/>
      <c r="J91" s="70"/>
      <c r="K91" s="71"/>
      <c r="L91" s="69"/>
      <c r="M91" s="70"/>
      <c r="N91" s="70"/>
      <c r="O91" s="71"/>
      <c r="P91" s="72"/>
      <c r="Q91" s="70"/>
      <c r="R91" s="70"/>
      <c r="S91" s="71"/>
      <c r="T91" s="22"/>
      <c r="U91" s="22"/>
      <c r="V91" s="22"/>
      <c r="W91" s="22"/>
      <c r="X91" s="22"/>
      <c r="Y91" s="22"/>
      <c r="Z91" s="22"/>
      <c r="AA91" s="22"/>
    </row>
    <row r="92" spans="1:27">
      <c r="A92" s="14" t="s">
        <v>124</v>
      </c>
      <c r="B92" s="15" t="s">
        <v>187</v>
      </c>
      <c r="C92" s="59" t="s">
        <v>188</v>
      </c>
      <c r="D92" s="69"/>
      <c r="E92" s="70"/>
      <c r="F92" s="70"/>
      <c r="G92" s="71"/>
      <c r="H92" s="69"/>
      <c r="I92" s="70"/>
      <c r="J92" s="70"/>
      <c r="K92" s="71"/>
      <c r="L92" s="69"/>
      <c r="M92" s="70"/>
      <c r="N92" s="70"/>
      <c r="O92" s="71"/>
      <c r="P92" s="72"/>
      <c r="Q92" s="70"/>
      <c r="R92" s="70"/>
      <c r="S92" s="71"/>
      <c r="T92" s="22"/>
      <c r="U92" s="22"/>
      <c r="V92" s="22"/>
      <c r="W92" s="22"/>
      <c r="X92" s="22"/>
      <c r="Y92" s="22"/>
      <c r="Z92" s="22"/>
      <c r="AA92" s="22"/>
    </row>
    <row r="93" spans="1:27">
      <c r="A93" s="14" t="s">
        <v>124</v>
      </c>
      <c r="B93" s="15" t="s">
        <v>189</v>
      </c>
      <c r="C93" s="59" t="s">
        <v>190</v>
      </c>
      <c r="D93" s="69"/>
      <c r="E93" s="70"/>
      <c r="F93" s="70"/>
      <c r="G93" s="71"/>
      <c r="H93" s="69"/>
      <c r="I93" s="70"/>
      <c r="J93" s="70"/>
      <c r="K93" s="71"/>
      <c r="L93" s="69"/>
      <c r="M93" s="70"/>
      <c r="N93" s="70"/>
      <c r="O93" s="71"/>
      <c r="P93" s="72"/>
      <c r="Q93" s="70"/>
      <c r="R93" s="70"/>
      <c r="S93" s="71"/>
      <c r="T93" s="22"/>
      <c r="U93" s="22"/>
      <c r="V93" s="22"/>
      <c r="W93" s="22"/>
      <c r="X93" s="22"/>
      <c r="Y93" s="22"/>
      <c r="Z93" s="22"/>
      <c r="AA93" s="22"/>
    </row>
    <row r="94" spans="1:27">
      <c r="A94" s="14" t="s">
        <v>124</v>
      </c>
      <c r="B94" s="15" t="s">
        <v>191</v>
      </c>
      <c r="C94" s="59" t="s">
        <v>192</v>
      </c>
      <c r="D94" s="69"/>
      <c r="E94" s="70"/>
      <c r="F94" s="70"/>
      <c r="G94" s="71"/>
      <c r="H94" s="69"/>
      <c r="I94" s="70"/>
      <c r="J94" s="70"/>
      <c r="K94" s="71"/>
      <c r="L94" s="69"/>
      <c r="M94" s="70"/>
      <c r="N94" s="70"/>
      <c r="O94" s="71"/>
      <c r="P94" s="72"/>
      <c r="Q94" s="70"/>
      <c r="R94" s="70"/>
      <c r="S94" s="71"/>
      <c r="T94" s="22"/>
      <c r="U94" s="22"/>
      <c r="V94" s="22"/>
      <c r="W94" s="22"/>
      <c r="X94" s="22"/>
      <c r="Y94" s="22"/>
      <c r="Z94" s="22"/>
      <c r="AA94" s="22"/>
    </row>
    <row r="95" spans="1:27">
      <c r="A95" s="14" t="s">
        <v>124</v>
      </c>
      <c r="B95" s="15" t="s">
        <v>193</v>
      </c>
      <c r="C95" s="59" t="s">
        <v>194</v>
      </c>
      <c r="D95" s="69"/>
      <c r="E95" s="70"/>
      <c r="F95" s="70"/>
      <c r="G95" s="71"/>
      <c r="H95" s="69"/>
      <c r="I95" s="70"/>
      <c r="J95" s="70"/>
      <c r="K95" s="71"/>
      <c r="L95" s="69"/>
      <c r="M95" s="70"/>
      <c r="N95" s="70"/>
      <c r="O95" s="71"/>
      <c r="P95" s="72"/>
      <c r="Q95" s="70"/>
      <c r="R95" s="70"/>
      <c r="S95" s="71"/>
      <c r="T95" s="22"/>
      <c r="U95" s="22"/>
      <c r="V95" s="22"/>
      <c r="W95" s="22"/>
      <c r="X95" s="22"/>
      <c r="Y95" s="22"/>
      <c r="Z95" s="22"/>
      <c r="AA95" s="22"/>
    </row>
    <row r="96" spans="1:27">
      <c r="A96" s="14" t="s">
        <v>124</v>
      </c>
      <c r="B96" s="15" t="s">
        <v>195</v>
      </c>
      <c r="C96" s="59" t="s">
        <v>196</v>
      </c>
      <c r="D96" s="69"/>
      <c r="E96" s="70"/>
      <c r="F96" s="70"/>
      <c r="G96" s="71"/>
      <c r="H96" s="69"/>
      <c r="I96" s="70"/>
      <c r="J96" s="70"/>
      <c r="K96" s="71"/>
      <c r="L96" s="69"/>
      <c r="M96" s="70"/>
      <c r="N96" s="70"/>
      <c r="O96" s="71"/>
      <c r="P96" s="72"/>
      <c r="Q96" s="70"/>
      <c r="R96" s="70"/>
      <c r="S96" s="71"/>
      <c r="T96" s="22"/>
      <c r="U96" s="22"/>
      <c r="V96" s="22"/>
      <c r="W96" s="22"/>
      <c r="X96" s="22"/>
      <c r="Y96" s="22"/>
      <c r="Z96" s="22"/>
      <c r="AA96" s="22"/>
    </row>
    <row r="97" spans="1:27">
      <c r="A97" s="14" t="s">
        <v>124</v>
      </c>
      <c r="B97" s="15" t="s">
        <v>197</v>
      </c>
      <c r="C97" s="59" t="s">
        <v>198</v>
      </c>
      <c r="D97" s="69"/>
      <c r="E97" s="70"/>
      <c r="F97" s="70"/>
      <c r="G97" s="71"/>
      <c r="H97" s="69"/>
      <c r="I97" s="70"/>
      <c r="J97" s="70"/>
      <c r="K97" s="71"/>
      <c r="L97" s="69"/>
      <c r="M97" s="70"/>
      <c r="N97" s="70"/>
      <c r="O97" s="71"/>
      <c r="P97" s="72"/>
      <c r="Q97" s="70"/>
      <c r="R97" s="70"/>
      <c r="S97" s="71"/>
      <c r="T97" s="22"/>
      <c r="U97" s="22"/>
      <c r="V97" s="22"/>
      <c r="W97" s="22"/>
      <c r="X97" s="22"/>
      <c r="Y97" s="22"/>
      <c r="Z97" s="22"/>
      <c r="AA97" s="22"/>
    </row>
    <row r="98" spans="1:27">
      <c r="A98" s="14" t="s">
        <v>124</v>
      </c>
      <c r="B98" s="15" t="s">
        <v>199</v>
      </c>
      <c r="C98" s="59" t="s">
        <v>200</v>
      </c>
      <c r="D98" s="69"/>
      <c r="E98" s="70"/>
      <c r="F98" s="70"/>
      <c r="G98" s="71"/>
      <c r="H98" s="69"/>
      <c r="I98" s="70"/>
      <c r="J98" s="70"/>
      <c r="K98" s="71"/>
      <c r="L98" s="69"/>
      <c r="M98" s="70"/>
      <c r="N98" s="70"/>
      <c r="O98" s="71"/>
      <c r="P98" s="72"/>
      <c r="Q98" s="70"/>
      <c r="R98" s="70"/>
      <c r="S98" s="71"/>
      <c r="T98" s="22"/>
      <c r="U98" s="22"/>
      <c r="V98" s="22"/>
      <c r="W98" s="22"/>
      <c r="X98" s="22"/>
      <c r="Y98" s="22"/>
      <c r="Z98" s="22"/>
      <c r="AA98" s="22"/>
    </row>
    <row r="99" spans="1:27">
      <c r="A99" s="14" t="s">
        <v>201</v>
      </c>
      <c r="B99" s="15" t="s">
        <v>202</v>
      </c>
      <c r="C99" s="59" t="s">
        <v>203</v>
      </c>
      <c r="D99" s="69"/>
      <c r="E99" s="70"/>
      <c r="F99" s="70"/>
      <c r="G99" s="71"/>
      <c r="H99" s="69"/>
      <c r="I99" s="70"/>
      <c r="J99" s="70"/>
      <c r="K99" s="71"/>
      <c r="L99" s="69"/>
      <c r="M99" s="70"/>
      <c r="N99" s="70"/>
      <c r="O99" s="71"/>
      <c r="P99" s="72"/>
      <c r="Q99" s="70"/>
      <c r="R99" s="70"/>
      <c r="S99" s="71"/>
      <c r="T99" s="22"/>
      <c r="U99" s="22"/>
      <c r="V99" s="22"/>
      <c r="W99" s="22"/>
      <c r="X99" s="22"/>
      <c r="Y99" s="22"/>
      <c r="Z99" s="22"/>
      <c r="AA99" s="22"/>
    </row>
    <row r="100" spans="1:27">
      <c r="A100" s="14" t="s">
        <v>201</v>
      </c>
      <c r="B100" s="15" t="s">
        <v>204</v>
      </c>
      <c r="C100" s="59" t="s">
        <v>205</v>
      </c>
      <c r="D100" s="69"/>
      <c r="E100" s="70"/>
      <c r="F100" s="70"/>
      <c r="G100" s="71"/>
      <c r="H100" s="69"/>
      <c r="I100" s="70"/>
      <c r="J100" s="70"/>
      <c r="K100" s="71"/>
      <c r="L100" s="69"/>
      <c r="M100" s="70"/>
      <c r="N100" s="70"/>
      <c r="O100" s="71"/>
      <c r="P100" s="72"/>
      <c r="Q100" s="70"/>
      <c r="R100" s="70"/>
      <c r="S100" s="71"/>
      <c r="T100" s="22"/>
      <c r="U100" s="22"/>
      <c r="V100" s="22"/>
      <c r="W100" s="22"/>
      <c r="X100" s="22"/>
      <c r="Y100" s="22"/>
      <c r="Z100" s="22"/>
      <c r="AA100" s="22"/>
    </row>
    <row r="101" spans="1:27">
      <c r="A101" s="14" t="s">
        <v>201</v>
      </c>
      <c r="B101" s="15" t="s">
        <v>206</v>
      </c>
      <c r="C101" s="59" t="s">
        <v>207</v>
      </c>
      <c r="D101" s="69"/>
      <c r="E101" s="70"/>
      <c r="F101" s="70"/>
      <c r="G101" s="71"/>
      <c r="H101" s="69"/>
      <c r="I101" s="70"/>
      <c r="J101" s="70"/>
      <c r="K101" s="71"/>
      <c r="L101" s="69"/>
      <c r="M101" s="70"/>
      <c r="N101" s="70"/>
      <c r="O101" s="71"/>
      <c r="P101" s="72"/>
      <c r="Q101" s="70"/>
      <c r="R101" s="70"/>
      <c r="S101" s="71"/>
      <c r="T101" s="22"/>
      <c r="U101" s="22"/>
      <c r="V101" s="22"/>
      <c r="W101" s="22"/>
      <c r="X101" s="22"/>
      <c r="Y101" s="22"/>
      <c r="Z101" s="22"/>
      <c r="AA101" s="22"/>
    </row>
    <row r="102" spans="1:27">
      <c r="A102" s="14" t="s">
        <v>201</v>
      </c>
      <c r="B102" s="15" t="s">
        <v>208</v>
      </c>
      <c r="C102" s="59" t="s">
        <v>209</v>
      </c>
      <c r="D102" s="69"/>
      <c r="E102" s="70"/>
      <c r="F102" s="70"/>
      <c r="G102" s="71"/>
      <c r="H102" s="69"/>
      <c r="I102" s="70"/>
      <c r="J102" s="70"/>
      <c r="K102" s="71"/>
      <c r="L102" s="69"/>
      <c r="M102" s="70"/>
      <c r="N102" s="70"/>
      <c r="O102" s="71"/>
      <c r="P102" s="72"/>
      <c r="Q102" s="70"/>
      <c r="R102" s="70"/>
      <c r="S102" s="71"/>
      <c r="T102" s="22"/>
      <c r="U102" s="22"/>
      <c r="V102" s="22"/>
      <c r="W102" s="22"/>
      <c r="X102" s="22"/>
      <c r="Y102" s="22"/>
      <c r="Z102" s="22"/>
      <c r="AA102" s="22"/>
    </row>
    <row r="103" spans="1:27">
      <c r="A103" s="14" t="s">
        <v>201</v>
      </c>
      <c r="B103" s="15" t="s">
        <v>210</v>
      </c>
      <c r="C103" s="59" t="s">
        <v>211</v>
      </c>
      <c r="D103" s="69"/>
      <c r="E103" s="70"/>
      <c r="F103" s="70"/>
      <c r="G103" s="71"/>
      <c r="H103" s="69"/>
      <c r="I103" s="70"/>
      <c r="J103" s="70"/>
      <c r="K103" s="71"/>
      <c r="L103" s="69"/>
      <c r="M103" s="70"/>
      <c r="N103" s="70"/>
      <c r="O103" s="71"/>
      <c r="P103" s="72"/>
      <c r="Q103" s="70"/>
      <c r="R103" s="70"/>
      <c r="S103" s="71"/>
      <c r="T103" s="22"/>
      <c r="U103" s="22"/>
      <c r="V103" s="22"/>
      <c r="W103" s="22"/>
      <c r="X103" s="22"/>
      <c r="Y103" s="22"/>
      <c r="Z103" s="22"/>
      <c r="AA103" s="22"/>
    </row>
    <row r="104" spans="1:27">
      <c r="A104" s="14" t="s">
        <v>201</v>
      </c>
      <c r="B104" s="15" t="s">
        <v>212</v>
      </c>
      <c r="C104" s="59" t="s">
        <v>213</v>
      </c>
      <c r="D104" s="69"/>
      <c r="E104" s="70"/>
      <c r="F104" s="70"/>
      <c r="G104" s="71"/>
      <c r="H104" s="69"/>
      <c r="I104" s="70"/>
      <c r="J104" s="70"/>
      <c r="K104" s="71"/>
      <c r="L104" s="69"/>
      <c r="M104" s="70"/>
      <c r="N104" s="70"/>
      <c r="O104" s="71"/>
      <c r="P104" s="72"/>
      <c r="Q104" s="70"/>
      <c r="R104" s="70"/>
      <c r="S104" s="71"/>
      <c r="T104" s="22"/>
      <c r="U104" s="22"/>
      <c r="V104" s="22"/>
      <c r="W104" s="22"/>
      <c r="X104" s="22"/>
      <c r="Y104" s="22"/>
      <c r="Z104" s="22"/>
      <c r="AA104" s="22"/>
    </row>
    <row r="105" spans="1:27">
      <c r="A105" s="14" t="s">
        <v>201</v>
      </c>
      <c r="B105" s="15" t="s">
        <v>214</v>
      </c>
      <c r="C105" s="59" t="s">
        <v>215</v>
      </c>
      <c r="D105" s="69"/>
      <c r="E105" s="70"/>
      <c r="F105" s="70"/>
      <c r="G105" s="71"/>
      <c r="H105" s="69"/>
      <c r="I105" s="70"/>
      <c r="J105" s="70"/>
      <c r="K105" s="71"/>
      <c r="L105" s="69"/>
      <c r="M105" s="70"/>
      <c r="N105" s="70"/>
      <c r="O105" s="71"/>
      <c r="P105" s="72"/>
      <c r="Q105" s="70"/>
      <c r="R105" s="70"/>
      <c r="S105" s="71"/>
      <c r="T105" s="22"/>
      <c r="U105" s="22"/>
      <c r="V105" s="22"/>
      <c r="W105" s="22"/>
      <c r="X105" s="22"/>
      <c r="Y105" s="22"/>
      <c r="Z105" s="22"/>
      <c r="AA105" s="22"/>
    </row>
    <row r="106" spans="1:27">
      <c r="A106" s="14" t="s">
        <v>201</v>
      </c>
      <c r="B106" s="15" t="s">
        <v>216</v>
      </c>
      <c r="C106" s="59" t="s">
        <v>217</v>
      </c>
      <c r="D106" s="69"/>
      <c r="E106" s="70"/>
      <c r="F106" s="70"/>
      <c r="G106" s="71"/>
      <c r="H106" s="69"/>
      <c r="I106" s="70"/>
      <c r="J106" s="70"/>
      <c r="K106" s="71"/>
      <c r="L106" s="69"/>
      <c r="M106" s="70"/>
      <c r="N106" s="70"/>
      <c r="O106" s="71"/>
      <c r="P106" s="72"/>
      <c r="Q106" s="70"/>
      <c r="R106" s="70"/>
      <c r="S106" s="71"/>
      <c r="T106" s="22"/>
      <c r="U106" s="22"/>
      <c r="V106" s="22"/>
      <c r="W106" s="22"/>
      <c r="X106" s="22"/>
      <c r="Y106" s="22"/>
      <c r="Z106" s="22"/>
      <c r="AA106" s="22"/>
    </row>
    <row r="107" spans="1:27">
      <c r="A107" s="14" t="s">
        <v>201</v>
      </c>
      <c r="B107" s="15" t="s">
        <v>218</v>
      </c>
      <c r="C107" s="59" t="s">
        <v>219</v>
      </c>
      <c r="D107" s="69"/>
      <c r="E107" s="70"/>
      <c r="F107" s="70"/>
      <c r="G107" s="71"/>
      <c r="H107" s="69"/>
      <c r="I107" s="70"/>
      <c r="J107" s="70"/>
      <c r="K107" s="71"/>
      <c r="L107" s="69"/>
      <c r="M107" s="70"/>
      <c r="N107" s="70"/>
      <c r="O107" s="71"/>
      <c r="P107" s="72"/>
      <c r="Q107" s="70"/>
      <c r="R107" s="70"/>
      <c r="S107" s="71"/>
      <c r="T107" s="22"/>
      <c r="U107" s="22"/>
      <c r="V107" s="22"/>
      <c r="W107" s="22"/>
      <c r="X107" s="22"/>
      <c r="Y107" s="22"/>
      <c r="Z107" s="22"/>
      <c r="AA107" s="22"/>
    </row>
    <row r="108" spans="1:27">
      <c r="A108" s="14" t="s">
        <v>201</v>
      </c>
      <c r="B108" s="15" t="s">
        <v>220</v>
      </c>
      <c r="C108" s="59" t="s">
        <v>221</v>
      </c>
      <c r="D108" s="69"/>
      <c r="E108" s="70"/>
      <c r="F108" s="70"/>
      <c r="G108" s="71"/>
      <c r="H108" s="69"/>
      <c r="I108" s="70"/>
      <c r="J108" s="70"/>
      <c r="K108" s="71"/>
      <c r="L108" s="69"/>
      <c r="M108" s="70"/>
      <c r="N108" s="70"/>
      <c r="O108" s="71"/>
      <c r="P108" s="72"/>
      <c r="Q108" s="70"/>
      <c r="R108" s="70"/>
      <c r="S108" s="71"/>
      <c r="T108" s="22"/>
      <c r="U108" s="22"/>
      <c r="V108" s="22"/>
      <c r="W108" s="22"/>
      <c r="X108" s="22"/>
      <c r="Y108" s="22"/>
      <c r="Z108" s="22"/>
      <c r="AA108" s="22"/>
    </row>
    <row r="109" spans="1:27">
      <c r="A109" s="14" t="s">
        <v>201</v>
      </c>
      <c r="B109" s="15" t="s">
        <v>222</v>
      </c>
      <c r="C109" s="59" t="s">
        <v>223</v>
      </c>
      <c r="D109" s="69"/>
      <c r="E109" s="70"/>
      <c r="F109" s="70"/>
      <c r="G109" s="71"/>
      <c r="H109" s="69"/>
      <c r="I109" s="70"/>
      <c r="J109" s="70"/>
      <c r="K109" s="71"/>
      <c r="L109" s="69"/>
      <c r="M109" s="70"/>
      <c r="N109" s="70"/>
      <c r="O109" s="71"/>
      <c r="P109" s="72"/>
      <c r="Q109" s="70"/>
      <c r="R109" s="70"/>
      <c r="S109" s="71"/>
      <c r="T109" s="22"/>
      <c r="U109" s="22"/>
      <c r="V109" s="22"/>
      <c r="W109" s="22"/>
      <c r="X109" s="22"/>
      <c r="Y109" s="22"/>
      <c r="Z109" s="22"/>
      <c r="AA109" s="22"/>
    </row>
    <row r="110" spans="1:27" ht="25.5">
      <c r="A110" s="14" t="s">
        <v>201</v>
      </c>
      <c r="B110" s="15" t="s">
        <v>224</v>
      </c>
      <c r="C110" s="59" t="s">
        <v>225</v>
      </c>
      <c r="D110" s="69"/>
      <c r="E110" s="70"/>
      <c r="F110" s="70"/>
      <c r="G110" s="71"/>
      <c r="H110" s="69"/>
      <c r="I110" s="70"/>
      <c r="J110" s="70"/>
      <c r="K110" s="71"/>
      <c r="L110" s="69"/>
      <c r="M110" s="70"/>
      <c r="N110" s="70"/>
      <c r="O110" s="71"/>
      <c r="P110" s="72"/>
      <c r="Q110" s="70"/>
      <c r="R110" s="70"/>
      <c r="S110" s="71"/>
      <c r="T110" s="22"/>
      <c r="U110" s="22"/>
      <c r="V110" s="22"/>
      <c r="W110" s="22"/>
      <c r="X110" s="22"/>
      <c r="Y110" s="22"/>
      <c r="Z110" s="22"/>
      <c r="AA110" s="22"/>
    </row>
    <row r="111" spans="1:27">
      <c r="A111" s="14" t="s">
        <v>201</v>
      </c>
      <c r="B111" s="15" t="s">
        <v>226</v>
      </c>
      <c r="C111" s="59" t="s">
        <v>227</v>
      </c>
      <c r="D111" s="69"/>
      <c r="E111" s="70"/>
      <c r="F111" s="70"/>
      <c r="G111" s="71"/>
      <c r="H111" s="69"/>
      <c r="I111" s="70"/>
      <c r="J111" s="70"/>
      <c r="K111" s="71"/>
      <c r="L111" s="69"/>
      <c r="M111" s="70"/>
      <c r="N111" s="70"/>
      <c r="O111" s="71"/>
      <c r="P111" s="72"/>
      <c r="Q111" s="70"/>
      <c r="R111" s="70"/>
      <c r="S111" s="71"/>
      <c r="T111" s="22"/>
      <c r="U111" s="22"/>
      <c r="V111" s="22"/>
      <c r="W111" s="22"/>
      <c r="X111" s="22"/>
      <c r="Y111" s="22"/>
      <c r="Z111" s="22"/>
      <c r="AA111" s="22"/>
    </row>
    <row r="112" spans="1:27">
      <c r="A112" s="14" t="s">
        <v>201</v>
      </c>
      <c r="B112" s="15" t="s">
        <v>228</v>
      </c>
      <c r="C112" s="59" t="s">
        <v>229</v>
      </c>
      <c r="D112" s="69"/>
      <c r="E112" s="70"/>
      <c r="F112" s="70"/>
      <c r="G112" s="71"/>
      <c r="H112" s="69"/>
      <c r="I112" s="70"/>
      <c r="J112" s="70"/>
      <c r="K112" s="71"/>
      <c r="L112" s="69"/>
      <c r="M112" s="70"/>
      <c r="N112" s="70"/>
      <c r="O112" s="71"/>
      <c r="P112" s="72"/>
      <c r="Q112" s="70"/>
      <c r="R112" s="70"/>
      <c r="S112" s="71"/>
      <c r="T112" s="22"/>
      <c r="U112" s="22"/>
      <c r="V112" s="22"/>
      <c r="W112" s="22"/>
      <c r="X112" s="22"/>
      <c r="Y112" s="22"/>
      <c r="Z112" s="22"/>
      <c r="AA112" s="22"/>
    </row>
    <row r="113" spans="1:27">
      <c r="A113" s="14" t="s">
        <v>201</v>
      </c>
      <c r="B113" s="15" t="s">
        <v>230</v>
      </c>
      <c r="C113" s="59" t="s">
        <v>231</v>
      </c>
      <c r="D113" s="69"/>
      <c r="E113" s="70"/>
      <c r="F113" s="70"/>
      <c r="G113" s="71"/>
      <c r="H113" s="69"/>
      <c r="I113" s="70"/>
      <c r="J113" s="70"/>
      <c r="K113" s="71"/>
      <c r="L113" s="69"/>
      <c r="M113" s="70"/>
      <c r="N113" s="70"/>
      <c r="O113" s="71"/>
      <c r="P113" s="72"/>
      <c r="Q113" s="70"/>
      <c r="R113" s="70"/>
      <c r="S113" s="71"/>
      <c r="T113" s="22"/>
      <c r="U113" s="22"/>
      <c r="V113" s="22"/>
      <c r="W113" s="22"/>
      <c r="X113" s="22"/>
      <c r="Y113" s="22"/>
      <c r="Z113" s="22"/>
      <c r="AA113" s="22"/>
    </row>
    <row r="114" spans="1:27">
      <c r="A114" s="14" t="s">
        <v>201</v>
      </c>
      <c r="B114" s="15" t="s">
        <v>232</v>
      </c>
      <c r="C114" s="59" t="s">
        <v>233</v>
      </c>
      <c r="D114" s="69"/>
      <c r="E114" s="70"/>
      <c r="F114" s="70"/>
      <c r="G114" s="71"/>
      <c r="H114" s="69"/>
      <c r="I114" s="70"/>
      <c r="J114" s="70"/>
      <c r="K114" s="71"/>
      <c r="L114" s="69"/>
      <c r="M114" s="70"/>
      <c r="N114" s="70"/>
      <c r="O114" s="71"/>
      <c r="P114" s="72"/>
      <c r="Q114" s="70"/>
      <c r="R114" s="70"/>
      <c r="S114" s="71"/>
      <c r="T114" s="22"/>
      <c r="U114" s="22"/>
      <c r="V114" s="22"/>
      <c r="W114" s="22"/>
      <c r="X114" s="22"/>
      <c r="Y114" s="22"/>
      <c r="Z114" s="22"/>
      <c r="AA114" s="22"/>
    </row>
    <row r="115" spans="1:27">
      <c r="A115" s="14" t="s">
        <v>201</v>
      </c>
      <c r="B115" s="15" t="s">
        <v>234</v>
      </c>
      <c r="C115" s="59" t="s">
        <v>235</v>
      </c>
      <c r="D115" s="69"/>
      <c r="E115" s="70"/>
      <c r="F115" s="70"/>
      <c r="G115" s="71"/>
      <c r="H115" s="69"/>
      <c r="I115" s="70"/>
      <c r="J115" s="70"/>
      <c r="K115" s="71"/>
      <c r="L115" s="69"/>
      <c r="M115" s="70"/>
      <c r="N115" s="70"/>
      <c r="O115" s="71"/>
      <c r="P115" s="72"/>
      <c r="Q115" s="70"/>
      <c r="R115" s="70"/>
      <c r="S115" s="71"/>
      <c r="T115" s="22"/>
      <c r="U115" s="22"/>
      <c r="V115" s="22"/>
      <c r="W115" s="22"/>
      <c r="X115" s="22"/>
      <c r="Y115" s="22"/>
      <c r="Z115" s="22"/>
      <c r="AA115" s="22"/>
    </row>
    <row r="116" spans="1:27">
      <c r="A116" s="14" t="s">
        <v>201</v>
      </c>
      <c r="B116" s="15" t="s">
        <v>236</v>
      </c>
      <c r="C116" s="59" t="s">
        <v>237</v>
      </c>
      <c r="D116" s="69"/>
      <c r="E116" s="70"/>
      <c r="F116" s="70"/>
      <c r="G116" s="71"/>
      <c r="H116" s="69"/>
      <c r="I116" s="70"/>
      <c r="J116" s="70"/>
      <c r="K116" s="71"/>
      <c r="L116" s="69"/>
      <c r="M116" s="70"/>
      <c r="N116" s="70"/>
      <c r="O116" s="71"/>
      <c r="P116" s="72"/>
      <c r="Q116" s="70"/>
      <c r="R116" s="70"/>
      <c r="S116" s="71"/>
      <c r="T116" s="22"/>
      <c r="U116" s="22"/>
      <c r="V116" s="22"/>
      <c r="W116" s="22"/>
      <c r="X116" s="22"/>
      <c r="Y116" s="22"/>
      <c r="Z116" s="22"/>
      <c r="AA116" s="22"/>
    </row>
    <row r="117" spans="1:27">
      <c r="A117" s="14" t="s">
        <v>201</v>
      </c>
      <c r="B117" s="15" t="s">
        <v>238</v>
      </c>
      <c r="C117" s="59" t="s">
        <v>239</v>
      </c>
      <c r="D117" s="69"/>
      <c r="E117" s="70"/>
      <c r="F117" s="70"/>
      <c r="G117" s="71"/>
      <c r="H117" s="69"/>
      <c r="I117" s="70"/>
      <c r="J117" s="70"/>
      <c r="K117" s="71"/>
      <c r="L117" s="69"/>
      <c r="M117" s="70"/>
      <c r="N117" s="70"/>
      <c r="O117" s="71"/>
      <c r="P117" s="72"/>
      <c r="Q117" s="70"/>
      <c r="R117" s="70"/>
      <c r="S117" s="71"/>
      <c r="T117" s="22"/>
      <c r="U117" s="22"/>
      <c r="V117" s="22"/>
      <c r="W117" s="22"/>
      <c r="X117" s="22"/>
      <c r="Y117" s="22"/>
      <c r="Z117" s="22"/>
      <c r="AA117" s="22"/>
    </row>
    <row r="118" spans="1:27" ht="25.5">
      <c r="A118" s="14" t="s">
        <v>201</v>
      </c>
      <c r="B118" s="15" t="s">
        <v>240</v>
      </c>
      <c r="C118" s="59" t="s">
        <v>241</v>
      </c>
      <c r="D118" s="69"/>
      <c r="E118" s="70"/>
      <c r="F118" s="70"/>
      <c r="G118" s="71"/>
      <c r="H118" s="69"/>
      <c r="I118" s="70"/>
      <c r="J118" s="70"/>
      <c r="K118" s="71"/>
      <c r="L118" s="69"/>
      <c r="M118" s="70"/>
      <c r="N118" s="70"/>
      <c r="O118" s="71"/>
      <c r="P118" s="72"/>
      <c r="Q118" s="70"/>
      <c r="R118" s="70"/>
      <c r="S118" s="71"/>
      <c r="T118" s="22"/>
      <c r="U118" s="22"/>
      <c r="V118" s="22"/>
      <c r="W118" s="22"/>
      <c r="X118" s="22"/>
      <c r="Y118" s="22"/>
      <c r="Z118" s="22"/>
      <c r="AA118" s="22"/>
    </row>
    <row r="119" spans="1:27">
      <c r="A119" s="14" t="s">
        <v>201</v>
      </c>
      <c r="B119" s="15" t="s">
        <v>242</v>
      </c>
      <c r="C119" s="59" t="s">
        <v>243</v>
      </c>
      <c r="D119" s="69"/>
      <c r="E119" s="70"/>
      <c r="F119" s="70"/>
      <c r="G119" s="71"/>
      <c r="H119" s="69"/>
      <c r="I119" s="70"/>
      <c r="J119" s="70"/>
      <c r="K119" s="71"/>
      <c r="L119" s="69"/>
      <c r="M119" s="70"/>
      <c r="N119" s="70"/>
      <c r="O119" s="71"/>
      <c r="P119" s="72"/>
      <c r="Q119" s="70"/>
      <c r="R119" s="70"/>
      <c r="S119" s="71"/>
      <c r="T119" s="22"/>
      <c r="U119" s="22"/>
      <c r="V119" s="22"/>
      <c r="W119" s="22"/>
      <c r="X119" s="22"/>
      <c r="Y119" s="22"/>
      <c r="Z119" s="22"/>
      <c r="AA119" s="22"/>
    </row>
    <row r="120" spans="1:27">
      <c r="A120" s="14" t="s">
        <v>201</v>
      </c>
      <c r="B120" s="15" t="s">
        <v>244</v>
      </c>
      <c r="C120" s="59" t="s">
        <v>245</v>
      </c>
      <c r="D120" s="69"/>
      <c r="E120" s="70"/>
      <c r="F120" s="70"/>
      <c r="G120" s="71"/>
      <c r="H120" s="69"/>
      <c r="I120" s="70"/>
      <c r="J120" s="70"/>
      <c r="K120" s="71"/>
      <c r="L120" s="69"/>
      <c r="M120" s="70"/>
      <c r="N120" s="70"/>
      <c r="O120" s="71"/>
      <c r="P120" s="72"/>
      <c r="Q120" s="70"/>
      <c r="R120" s="70"/>
      <c r="S120" s="71"/>
      <c r="T120" s="22"/>
      <c r="U120" s="22"/>
      <c r="V120" s="22"/>
      <c r="W120" s="22"/>
      <c r="X120" s="22"/>
      <c r="Y120" s="22"/>
      <c r="Z120" s="22"/>
      <c r="AA120" s="22"/>
    </row>
    <row r="121" spans="1:27">
      <c r="A121" s="14" t="s">
        <v>201</v>
      </c>
      <c r="B121" s="15" t="s">
        <v>246</v>
      </c>
      <c r="C121" s="59" t="s">
        <v>247</v>
      </c>
      <c r="D121" s="69"/>
      <c r="E121" s="70"/>
      <c r="F121" s="70"/>
      <c r="G121" s="71"/>
      <c r="H121" s="69"/>
      <c r="I121" s="70"/>
      <c r="J121" s="70"/>
      <c r="K121" s="71"/>
      <c r="L121" s="69"/>
      <c r="M121" s="70"/>
      <c r="N121" s="70"/>
      <c r="O121" s="71"/>
      <c r="P121" s="72"/>
      <c r="Q121" s="70"/>
      <c r="R121" s="70"/>
      <c r="S121" s="71"/>
      <c r="T121" s="22"/>
      <c r="U121" s="22"/>
      <c r="V121" s="22"/>
      <c r="W121" s="22"/>
      <c r="X121" s="22"/>
      <c r="Y121" s="22"/>
      <c r="Z121" s="22"/>
      <c r="AA121" s="22"/>
    </row>
    <row r="122" spans="1:27">
      <c r="A122" s="14" t="s">
        <v>201</v>
      </c>
      <c r="B122" s="15" t="s">
        <v>248</v>
      </c>
      <c r="C122" s="59" t="s">
        <v>249</v>
      </c>
      <c r="D122" s="69"/>
      <c r="E122" s="70"/>
      <c r="F122" s="70"/>
      <c r="G122" s="71"/>
      <c r="H122" s="69"/>
      <c r="I122" s="70"/>
      <c r="J122" s="70"/>
      <c r="K122" s="71"/>
      <c r="L122" s="69"/>
      <c r="M122" s="70"/>
      <c r="N122" s="70"/>
      <c r="O122" s="71"/>
      <c r="P122" s="72"/>
      <c r="Q122" s="70"/>
      <c r="R122" s="70"/>
      <c r="S122" s="71"/>
      <c r="T122" s="22"/>
      <c r="U122" s="22"/>
      <c r="V122" s="22"/>
      <c r="W122" s="22"/>
      <c r="X122" s="22"/>
      <c r="Y122" s="22"/>
      <c r="Z122" s="22"/>
      <c r="AA122" s="22"/>
    </row>
    <row r="123" spans="1:27">
      <c r="A123" s="14" t="s">
        <v>201</v>
      </c>
      <c r="B123" s="15" t="s">
        <v>250</v>
      </c>
      <c r="C123" s="59" t="s">
        <v>251</v>
      </c>
      <c r="D123" s="69"/>
      <c r="E123" s="70"/>
      <c r="F123" s="70"/>
      <c r="G123" s="71"/>
      <c r="H123" s="69"/>
      <c r="I123" s="70"/>
      <c r="J123" s="70"/>
      <c r="K123" s="71"/>
      <c r="L123" s="69"/>
      <c r="M123" s="70"/>
      <c r="N123" s="70"/>
      <c r="O123" s="71"/>
      <c r="P123" s="72"/>
      <c r="Q123" s="70"/>
      <c r="R123" s="70"/>
      <c r="S123" s="71"/>
      <c r="T123" s="22"/>
      <c r="U123" s="22"/>
      <c r="V123" s="22"/>
      <c r="W123" s="22"/>
      <c r="X123" s="22"/>
      <c r="Y123" s="22"/>
      <c r="Z123" s="22"/>
      <c r="AA123" s="22"/>
    </row>
    <row r="124" spans="1:27">
      <c r="A124" s="14" t="s">
        <v>201</v>
      </c>
      <c r="B124" s="15" t="s">
        <v>252</v>
      </c>
      <c r="C124" s="59" t="s">
        <v>253</v>
      </c>
      <c r="D124" s="69"/>
      <c r="E124" s="70"/>
      <c r="F124" s="70"/>
      <c r="G124" s="71"/>
      <c r="H124" s="69"/>
      <c r="I124" s="70"/>
      <c r="J124" s="70"/>
      <c r="K124" s="71"/>
      <c r="L124" s="69"/>
      <c r="M124" s="70"/>
      <c r="N124" s="70"/>
      <c r="O124" s="71"/>
      <c r="P124" s="72"/>
      <c r="Q124" s="70"/>
      <c r="R124" s="70"/>
      <c r="S124" s="71"/>
      <c r="T124" s="22"/>
      <c r="U124" s="22"/>
      <c r="V124" s="22"/>
      <c r="W124" s="22"/>
      <c r="X124" s="22"/>
      <c r="Y124" s="22"/>
      <c r="Z124" s="22"/>
      <c r="AA124" s="22"/>
    </row>
    <row r="125" spans="1:27">
      <c r="A125" s="14" t="s">
        <v>201</v>
      </c>
      <c r="B125" s="15" t="s">
        <v>254</v>
      </c>
      <c r="C125" s="59" t="s">
        <v>255</v>
      </c>
      <c r="D125" s="69">
        <v>5</v>
      </c>
      <c r="E125" s="70">
        <v>0</v>
      </c>
      <c r="F125" s="70">
        <v>0</v>
      </c>
      <c r="G125" s="71">
        <v>0</v>
      </c>
      <c r="H125" s="69">
        <v>5</v>
      </c>
      <c r="I125" s="70">
        <v>0</v>
      </c>
      <c r="J125" s="70">
        <v>0</v>
      </c>
      <c r="K125" s="71">
        <v>0</v>
      </c>
      <c r="L125" s="69">
        <v>1</v>
      </c>
      <c r="M125" s="70">
        <v>0</v>
      </c>
      <c r="N125" s="70">
        <v>0</v>
      </c>
      <c r="O125" s="71">
        <v>0</v>
      </c>
      <c r="P125" s="72">
        <v>0</v>
      </c>
      <c r="Q125" s="70">
        <v>0</v>
      </c>
      <c r="R125" s="70">
        <v>0</v>
      </c>
      <c r="S125" s="71">
        <v>0</v>
      </c>
      <c r="T125" s="22"/>
      <c r="U125" s="22"/>
      <c r="V125" s="22"/>
      <c r="W125" s="22"/>
      <c r="X125" s="22"/>
      <c r="Y125" s="22"/>
      <c r="Z125" s="22"/>
      <c r="AA125" s="22"/>
    </row>
    <row r="126" spans="1:27">
      <c r="A126" s="14" t="s">
        <v>201</v>
      </c>
      <c r="B126" s="15" t="s">
        <v>256</v>
      </c>
      <c r="C126" s="59" t="s">
        <v>257</v>
      </c>
      <c r="D126" s="69"/>
      <c r="E126" s="70"/>
      <c r="F126" s="70"/>
      <c r="G126" s="71"/>
      <c r="H126" s="69"/>
      <c r="I126" s="70"/>
      <c r="J126" s="70"/>
      <c r="K126" s="71"/>
      <c r="L126" s="69"/>
      <c r="M126" s="70"/>
      <c r="N126" s="70"/>
      <c r="O126" s="71"/>
      <c r="P126" s="72"/>
      <c r="Q126" s="70"/>
      <c r="R126" s="70"/>
      <c r="S126" s="71"/>
      <c r="T126" s="22"/>
      <c r="U126" s="22"/>
      <c r="V126" s="22"/>
      <c r="W126" s="22"/>
      <c r="X126" s="22"/>
      <c r="Y126" s="22"/>
      <c r="Z126" s="22"/>
      <c r="AA126" s="22"/>
    </row>
    <row r="127" spans="1:27" ht="15" customHeight="1">
      <c r="A127" s="14" t="s">
        <v>201</v>
      </c>
      <c r="B127" s="15" t="s">
        <v>258</v>
      </c>
      <c r="C127" s="59" t="s">
        <v>259</v>
      </c>
      <c r="D127" s="69"/>
      <c r="E127" s="70"/>
      <c r="F127" s="70"/>
      <c r="G127" s="71"/>
      <c r="H127" s="69"/>
      <c r="I127" s="70"/>
      <c r="J127" s="70"/>
      <c r="K127" s="71"/>
      <c r="L127" s="69"/>
      <c r="M127" s="70"/>
      <c r="N127" s="70"/>
      <c r="O127" s="71"/>
      <c r="P127" s="72"/>
      <c r="Q127" s="70"/>
      <c r="R127" s="70"/>
      <c r="S127" s="71"/>
      <c r="T127" s="22"/>
      <c r="U127" s="22"/>
      <c r="V127" s="22"/>
      <c r="W127" s="22"/>
      <c r="X127" s="22"/>
      <c r="Y127" s="22"/>
      <c r="Z127" s="22"/>
      <c r="AA127" s="22"/>
    </row>
    <row r="128" spans="1:27" ht="25.5">
      <c r="A128" s="14" t="s">
        <v>201</v>
      </c>
      <c r="B128" s="15" t="s">
        <v>260</v>
      </c>
      <c r="C128" s="59" t="s">
        <v>261</v>
      </c>
      <c r="D128" s="69"/>
      <c r="E128" s="70"/>
      <c r="F128" s="70"/>
      <c r="G128" s="71"/>
      <c r="H128" s="69"/>
      <c r="I128" s="70"/>
      <c r="J128" s="70"/>
      <c r="K128" s="71"/>
      <c r="L128" s="69"/>
      <c r="M128" s="70"/>
      <c r="N128" s="70"/>
      <c r="O128" s="71"/>
      <c r="P128" s="72"/>
      <c r="Q128" s="70"/>
      <c r="R128" s="70"/>
      <c r="S128" s="71"/>
      <c r="T128" s="22"/>
      <c r="U128" s="22"/>
      <c r="V128" s="22"/>
      <c r="W128" s="22"/>
      <c r="X128" s="22"/>
      <c r="Y128" s="22"/>
      <c r="Z128" s="22"/>
      <c r="AA128" s="22"/>
    </row>
    <row r="129" spans="1:27">
      <c r="A129" s="14" t="s">
        <v>262</v>
      </c>
      <c r="B129" s="15" t="s">
        <v>263</v>
      </c>
      <c r="C129" s="59" t="s">
        <v>264</v>
      </c>
      <c r="D129" s="69"/>
      <c r="E129" s="70"/>
      <c r="F129" s="70"/>
      <c r="G129" s="71"/>
      <c r="H129" s="69"/>
      <c r="I129" s="70"/>
      <c r="J129" s="70"/>
      <c r="K129" s="71"/>
      <c r="L129" s="69"/>
      <c r="M129" s="70"/>
      <c r="N129" s="70"/>
      <c r="O129" s="71"/>
      <c r="P129" s="72"/>
      <c r="Q129" s="70"/>
      <c r="R129" s="70"/>
      <c r="S129" s="71"/>
      <c r="T129" s="22"/>
      <c r="U129" s="22"/>
      <c r="V129" s="22"/>
      <c r="W129" s="22"/>
      <c r="X129" s="22"/>
      <c r="Y129" s="22"/>
      <c r="Z129" s="22"/>
      <c r="AA129" s="22"/>
    </row>
    <row r="130" spans="1:27">
      <c r="A130" s="14" t="s">
        <v>262</v>
      </c>
      <c r="B130" s="15" t="s">
        <v>265</v>
      </c>
      <c r="C130" s="59" t="s">
        <v>266</v>
      </c>
      <c r="D130" s="69"/>
      <c r="E130" s="70"/>
      <c r="F130" s="70"/>
      <c r="G130" s="71"/>
      <c r="H130" s="69"/>
      <c r="I130" s="70"/>
      <c r="J130" s="70"/>
      <c r="K130" s="71"/>
      <c r="L130" s="69"/>
      <c r="M130" s="70"/>
      <c r="N130" s="70"/>
      <c r="O130" s="71"/>
      <c r="P130" s="72"/>
      <c r="Q130" s="70"/>
      <c r="R130" s="70"/>
      <c r="S130" s="71"/>
      <c r="T130" s="22"/>
      <c r="U130" s="22"/>
      <c r="V130" s="22"/>
      <c r="W130" s="22"/>
      <c r="X130" s="22"/>
      <c r="Y130" s="22"/>
      <c r="Z130" s="22"/>
      <c r="AA130" s="22"/>
    </row>
    <row r="131" spans="1:27">
      <c r="A131" s="14" t="s">
        <v>262</v>
      </c>
      <c r="B131" s="15" t="s">
        <v>267</v>
      </c>
      <c r="C131" s="59" t="s">
        <v>268</v>
      </c>
      <c r="D131" s="69"/>
      <c r="E131" s="70"/>
      <c r="F131" s="70"/>
      <c r="G131" s="71"/>
      <c r="H131" s="69"/>
      <c r="I131" s="70"/>
      <c r="J131" s="70"/>
      <c r="K131" s="71"/>
      <c r="L131" s="69"/>
      <c r="M131" s="70"/>
      <c r="N131" s="70"/>
      <c r="O131" s="71"/>
      <c r="P131" s="72"/>
      <c r="Q131" s="70"/>
      <c r="R131" s="70"/>
      <c r="S131" s="71"/>
      <c r="T131" s="22"/>
      <c r="U131" s="22"/>
      <c r="V131" s="22"/>
      <c r="W131" s="22"/>
      <c r="X131" s="22"/>
      <c r="Y131" s="22"/>
      <c r="Z131" s="22"/>
      <c r="AA131" s="22"/>
    </row>
    <row r="132" spans="1:27">
      <c r="A132" s="14" t="s">
        <v>262</v>
      </c>
      <c r="B132" s="15" t="s">
        <v>269</v>
      </c>
      <c r="C132" s="59" t="s">
        <v>270</v>
      </c>
      <c r="D132" s="69"/>
      <c r="E132" s="70"/>
      <c r="F132" s="70"/>
      <c r="G132" s="71"/>
      <c r="H132" s="69"/>
      <c r="I132" s="70"/>
      <c r="J132" s="70"/>
      <c r="K132" s="71"/>
      <c r="L132" s="69"/>
      <c r="M132" s="70"/>
      <c r="N132" s="70"/>
      <c r="O132" s="71"/>
      <c r="P132" s="72"/>
      <c r="Q132" s="70"/>
      <c r="R132" s="70"/>
      <c r="S132" s="71"/>
      <c r="T132" s="22"/>
      <c r="U132" s="22"/>
      <c r="V132" s="22"/>
      <c r="W132" s="22"/>
      <c r="X132" s="22"/>
      <c r="Y132" s="22"/>
      <c r="Z132" s="22"/>
      <c r="AA132" s="22"/>
    </row>
    <row r="133" spans="1:27">
      <c r="A133" s="14" t="s">
        <v>262</v>
      </c>
      <c r="B133" s="15" t="s">
        <v>271</v>
      </c>
      <c r="C133" s="59" t="s">
        <v>272</v>
      </c>
      <c r="D133" s="69"/>
      <c r="E133" s="70"/>
      <c r="F133" s="70"/>
      <c r="G133" s="71"/>
      <c r="H133" s="69"/>
      <c r="I133" s="70"/>
      <c r="J133" s="70"/>
      <c r="K133" s="71"/>
      <c r="L133" s="69"/>
      <c r="M133" s="70"/>
      <c r="N133" s="70"/>
      <c r="O133" s="71"/>
      <c r="P133" s="72"/>
      <c r="Q133" s="70"/>
      <c r="R133" s="70"/>
      <c r="S133" s="71"/>
      <c r="T133" s="22"/>
      <c r="U133" s="22"/>
      <c r="V133" s="22"/>
      <c r="W133" s="22"/>
      <c r="X133" s="22"/>
      <c r="Y133" s="22"/>
      <c r="Z133" s="22"/>
      <c r="AA133" s="22"/>
    </row>
    <row r="134" spans="1:27">
      <c r="A134" s="14" t="s">
        <v>262</v>
      </c>
      <c r="B134" s="15" t="s">
        <v>273</v>
      </c>
      <c r="C134" s="59" t="s">
        <v>274</v>
      </c>
      <c r="D134" s="69"/>
      <c r="E134" s="70"/>
      <c r="F134" s="70"/>
      <c r="G134" s="71"/>
      <c r="H134" s="69"/>
      <c r="I134" s="70"/>
      <c r="J134" s="70"/>
      <c r="K134" s="71"/>
      <c r="L134" s="69"/>
      <c r="M134" s="70"/>
      <c r="N134" s="70"/>
      <c r="O134" s="71"/>
      <c r="P134" s="72"/>
      <c r="Q134" s="70"/>
      <c r="R134" s="70"/>
      <c r="S134" s="71"/>
      <c r="T134" s="22"/>
      <c r="U134" s="22"/>
      <c r="V134" s="22"/>
      <c r="W134" s="22"/>
      <c r="X134" s="22"/>
      <c r="Y134" s="22"/>
      <c r="Z134" s="22"/>
      <c r="AA134" s="22"/>
    </row>
    <row r="135" spans="1:27">
      <c r="A135" s="14" t="s">
        <v>262</v>
      </c>
      <c r="B135" s="15" t="s">
        <v>275</v>
      </c>
      <c r="C135" s="59" t="s">
        <v>276</v>
      </c>
      <c r="D135" s="69"/>
      <c r="E135" s="70"/>
      <c r="F135" s="70"/>
      <c r="G135" s="71"/>
      <c r="H135" s="69"/>
      <c r="I135" s="70"/>
      <c r="J135" s="70"/>
      <c r="K135" s="71"/>
      <c r="L135" s="69"/>
      <c r="M135" s="70"/>
      <c r="N135" s="70"/>
      <c r="O135" s="71"/>
      <c r="P135" s="72"/>
      <c r="Q135" s="70"/>
      <c r="R135" s="70"/>
      <c r="S135" s="71"/>
      <c r="T135" s="22"/>
      <c r="U135" s="22"/>
      <c r="V135" s="22"/>
      <c r="W135" s="22"/>
      <c r="X135" s="22"/>
      <c r="Y135" s="22"/>
      <c r="Z135" s="22"/>
      <c r="AA135" s="22"/>
    </row>
    <row r="136" spans="1:27">
      <c r="A136" s="14" t="s">
        <v>262</v>
      </c>
      <c r="B136" s="15" t="s">
        <v>277</v>
      </c>
      <c r="C136" s="59" t="s">
        <v>278</v>
      </c>
      <c r="D136" s="69"/>
      <c r="E136" s="70"/>
      <c r="F136" s="70"/>
      <c r="G136" s="71"/>
      <c r="H136" s="69"/>
      <c r="I136" s="70"/>
      <c r="J136" s="70"/>
      <c r="K136" s="71"/>
      <c r="L136" s="69"/>
      <c r="M136" s="70"/>
      <c r="N136" s="70"/>
      <c r="O136" s="71"/>
      <c r="P136" s="72"/>
      <c r="Q136" s="70"/>
      <c r="R136" s="70"/>
      <c r="S136" s="71"/>
      <c r="T136" s="22"/>
      <c r="U136" s="22"/>
      <c r="V136" s="22"/>
      <c r="W136" s="22"/>
      <c r="X136" s="22"/>
      <c r="Y136" s="22"/>
      <c r="Z136" s="22"/>
      <c r="AA136" s="22"/>
    </row>
    <row r="137" spans="1:27">
      <c r="A137" s="14" t="s">
        <v>262</v>
      </c>
      <c r="B137" s="15" t="s">
        <v>279</v>
      </c>
      <c r="C137" s="59" t="s">
        <v>280</v>
      </c>
      <c r="D137" s="69"/>
      <c r="E137" s="70"/>
      <c r="F137" s="70"/>
      <c r="G137" s="71"/>
      <c r="H137" s="69"/>
      <c r="I137" s="70"/>
      <c r="J137" s="70"/>
      <c r="K137" s="71"/>
      <c r="L137" s="69"/>
      <c r="M137" s="70"/>
      <c r="N137" s="70"/>
      <c r="O137" s="71"/>
      <c r="P137" s="72"/>
      <c r="Q137" s="70"/>
      <c r="R137" s="70"/>
      <c r="S137" s="71"/>
      <c r="T137" s="22"/>
      <c r="U137" s="22"/>
      <c r="V137" s="22"/>
      <c r="W137" s="22"/>
      <c r="X137" s="22"/>
      <c r="Y137" s="22"/>
      <c r="Z137" s="22"/>
      <c r="AA137" s="22"/>
    </row>
    <row r="138" spans="1:27">
      <c r="A138" s="14" t="s">
        <v>262</v>
      </c>
      <c r="B138" s="15" t="s">
        <v>281</v>
      </c>
      <c r="C138" s="59" t="s">
        <v>282</v>
      </c>
      <c r="D138" s="69"/>
      <c r="E138" s="70"/>
      <c r="F138" s="70"/>
      <c r="G138" s="71"/>
      <c r="H138" s="69"/>
      <c r="I138" s="70"/>
      <c r="J138" s="70"/>
      <c r="K138" s="71"/>
      <c r="L138" s="69"/>
      <c r="M138" s="70"/>
      <c r="N138" s="70"/>
      <c r="O138" s="71"/>
      <c r="P138" s="72"/>
      <c r="Q138" s="70"/>
      <c r="R138" s="70"/>
      <c r="S138" s="71"/>
      <c r="T138" s="22"/>
      <c r="U138" s="22"/>
      <c r="V138" s="22"/>
      <c r="W138" s="22"/>
      <c r="X138" s="22"/>
      <c r="Y138" s="22"/>
      <c r="Z138" s="22"/>
      <c r="AA138" s="22"/>
    </row>
    <row r="139" spans="1:27">
      <c r="A139" s="14" t="s">
        <v>262</v>
      </c>
      <c r="B139" s="15" t="s">
        <v>283</v>
      </c>
      <c r="C139" s="59" t="s">
        <v>284</v>
      </c>
      <c r="D139" s="69"/>
      <c r="E139" s="70"/>
      <c r="F139" s="70"/>
      <c r="G139" s="71"/>
      <c r="H139" s="69"/>
      <c r="I139" s="70"/>
      <c r="J139" s="70"/>
      <c r="K139" s="71"/>
      <c r="L139" s="69"/>
      <c r="M139" s="70"/>
      <c r="N139" s="70"/>
      <c r="O139" s="71"/>
      <c r="P139" s="72"/>
      <c r="Q139" s="70"/>
      <c r="R139" s="70"/>
      <c r="S139" s="71"/>
      <c r="T139" s="22"/>
      <c r="U139" s="22"/>
      <c r="V139" s="22"/>
      <c r="W139" s="22"/>
      <c r="X139" s="22"/>
      <c r="Y139" s="22"/>
      <c r="Z139" s="22"/>
      <c r="AA139" s="22"/>
    </row>
    <row r="140" spans="1:27">
      <c r="A140" s="14" t="s">
        <v>262</v>
      </c>
      <c r="B140" s="15" t="s">
        <v>285</v>
      </c>
      <c r="C140" s="59" t="s">
        <v>286</v>
      </c>
      <c r="D140" s="69"/>
      <c r="E140" s="70"/>
      <c r="F140" s="70"/>
      <c r="G140" s="71"/>
      <c r="H140" s="69"/>
      <c r="I140" s="70"/>
      <c r="J140" s="70"/>
      <c r="K140" s="71"/>
      <c r="L140" s="69"/>
      <c r="M140" s="70"/>
      <c r="N140" s="70"/>
      <c r="O140" s="71"/>
      <c r="P140" s="72"/>
      <c r="Q140" s="70"/>
      <c r="R140" s="70"/>
      <c r="S140" s="71"/>
      <c r="T140" s="22"/>
      <c r="U140" s="22"/>
      <c r="V140" s="22"/>
      <c r="W140" s="22"/>
      <c r="X140" s="22"/>
      <c r="Y140" s="22"/>
      <c r="Z140" s="22"/>
      <c r="AA140" s="22"/>
    </row>
    <row r="141" spans="1:27" ht="25.5">
      <c r="A141" s="14" t="s">
        <v>262</v>
      </c>
      <c r="B141" s="15" t="s">
        <v>287</v>
      </c>
      <c r="C141" s="59" t="s">
        <v>288</v>
      </c>
      <c r="D141" s="69"/>
      <c r="E141" s="70"/>
      <c r="F141" s="70"/>
      <c r="G141" s="71"/>
      <c r="H141" s="69"/>
      <c r="I141" s="70"/>
      <c r="J141" s="70"/>
      <c r="K141" s="71"/>
      <c r="L141" s="69"/>
      <c r="M141" s="70"/>
      <c r="N141" s="70"/>
      <c r="O141" s="71"/>
      <c r="P141" s="72"/>
      <c r="Q141" s="70"/>
      <c r="R141" s="70"/>
      <c r="S141" s="71"/>
      <c r="T141" s="22"/>
      <c r="U141" s="22"/>
      <c r="V141" s="22"/>
      <c r="W141" s="22"/>
      <c r="X141" s="22"/>
      <c r="Y141" s="22"/>
      <c r="Z141" s="22"/>
      <c r="AA141" s="22"/>
    </row>
    <row r="142" spans="1:27">
      <c r="A142" s="14" t="s">
        <v>262</v>
      </c>
      <c r="B142" s="15" t="s">
        <v>289</v>
      </c>
      <c r="C142" s="59" t="s">
        <v>290</v>
      </c>
      <c r="D142" s="69"/>
      <c r="E142" s="70"/>
      <c r="F142" s="70"/>
      <c r="G142" s="71"/>
      <c r="H142" s="69"/>
      <c r="I142" s="70"/>
      <c r="J142" s="70"/>
      <c r="K142" s="71"/>
      <c r="L142" s="69"/>
      <c r="M142" s="70"/>
      <c r="N142" s="70"/>
      <c r="O142" s="71"/>
      <c r="P142" s="72"/>
      <c r="Q142" s="70"/>
      <c r="R142" s="70"/>
      <c r="S142" s="71"/>
      <c r="T142" s="22"/>
      <c r="U142" s="22"/>
      <c r="V142" s="22"/>
      <c r="W142" s="22"/>
      <c r="X142" s="22"/>
      <c r="Y142" s="22"/>
      <c r="Z142" s="22"/>
      <c r="AA142" s="22"/>
    </row>
    <row r="143" spans="1:27">
      <c r="A143" s="14" t="s">
        <v>262</v>
      </c>
      <c r="B143" s="15" t="s">
        <v>291</v>
      </c>
      <c r="C143" s="59" t="s">
        <v>292</v>
      </c>
      <c r="D143" s="69"/>
      <c r="E143" s="70"/>
      <c r="F143" s="70"/>
      <c r="G143" s="71"/>
      <c r="H143" s="69"/>
      <c r="I143" s="70"/>
      <c r="J143" s="70"/>
      <c r="K143" s="71"/>
      <c r="L143" s="69"/>
      <c r="M143" s="70"/>
      <c r="N143" s="70"/>
      <c r="O143" s="71"/>
      <c r="P143" s="72"/>
      <c r="Q143" s="70"/>
      <c r="R143" s="70"/>
      <c r="S143" s="71"/>
      <c r="T143" s="22"/>
      <c r="U143" s="22"/>
      <c r="V143" s="22"/>
      <c r="W143" s="22"/>
      <c r="X143" s="22"/>
      <c r="Y143" s="22"/>
      <c r="Z143" s="22"/>
      <c r="AA143" s="22"/>
    </row>
    <row r="144" spans="1:27">
      <c r="A144" s="14" t="s">
        <v>262</v>
      </c>
      <c r="B144" s="15" t="s">
        <v>293</v>
      </c>
      <c r="C144" s="59" t="s">
        <v>294</v>
      </c>
      <c r="D144" s="69"/>
      <c r="E144" s="70"/>
      <c r="F144" s="70"/>
      <c r="G144" s="71"/>
      <c r="H144" s="69"/>
      <c r="I144" s="70"/>
      <c r="J144" s="70"/>
      <c r="K144" s="71"/>
      <c r="L144" s="69"/>
      <c r="M144" s="70"/>
      <c r="N144" s="70"/>
      <c r="O144" s="71"/>
      <c r="P144" s="72"/>
      <c r="Q144" s="70"/>
      <c r="R144" s="70"/>
      <c r="S144" s="71"/>
      <c r="T144" s="22"/>
      <c r="U144" s="22"/>
      <c r="V144" s="22"/>
      <c r="W144" s="22"/>
      <c r="X144" s="22"/>
      <c r="Y144" s="22"/>
      <c r="Z144" s="22"/>
      <c r="AA144" s="22"/>
    </row>
    <row r="145" spans="1:27">
      <c r="A145" s="14" t="s">
        <v>262</v>
      </c>
      <c r="B145" s="15" t="s">
        <v>295</v>
      </c>
      <c r="C145" s="59" t="s">
        <v>296</v>
      </c>
      <c r="D145" s="69"/>
      <c r="E145" s="70"/>
      <c r="F145" s="70"/>
      <c r="G145" s="71"/>
      <c r="H145" s="69"/>
      <c r="I145" s="70"/>
      <c r="J145" s="70"/>
      <c r="K145" s="71"/>
      <c r="L145" s="69"/>
      <c r="M145" s="70"/>
      <c r="N145" s="70"/>
      <c r="O145" s="71"/>
      <c r="P145" s="72"/>
      <c r="Q145" s="70"/>
      <c r="R145" s="70"/>
      <c r="S145" s="71"/>
      <c r="T145" s="22"/>
      <c r="U145" s="22"/>
      <c r="V145" s="22"/>
      <c r="W145" s="22"/>
      <c r="X145" s="22"/>
      <c r="Y145" s="22"/>
      <c r="Z145" s="22"/>
      <c r="AA145" s="22"/>
    </row>
    <row r="146" spans="1:27">
      <c r="A146" s="14" t="s">
        <v>262</v>
      </c>
      <c r="B146" s="15" t="s">
        <v>297</v>
      </c>
      <c r="C146" s="59" t="s">
        <v>298</v>
      </c>
      <c r="D146" s="69"/>
      <c r="E146" s="70"/>
      <c r="F146" s="70"/>
      <c r="G146" s="71"/>
      <c r="H146" s="69"/>
      <c r="I146" s="70"/>
      <c r="J146" s="70"/>
      <c r="K146" s="71"/>
      <c r="L146" s="69"/>
      <c r="M146" s="70"/>
      <c r="N146" s="70"/>
      <c r="O146" s="71"/>
      <c r="P146" s="72"/>
      <c r="Q146" s="70"/>
      <c r="R146" s="70"/>
      <c r="S146" s="71"/>
      <c r="T146" s="22"/>
      <c r="U146" s="22"/>
      <c r="V146" s="22"/>
      <c r="W146" s="22"/>
      <c r="X146" s="22"/>
      <c r="Y146" s="22"/>
      <c r="Z146" s="22"/>
      <c r="AA146" s="22"/>
    </row>
    <row r="147" spans="1:27">
      <c r="A147" s="14" t="s">
        <v>262</v>
      </c>
      <c r="B147" s="15" t="s">
        <v>299</v>
      </c>
      <c r="C147" s="59" t="s">
        <v>300</v>
      </c>
      <c r="D147" s="69"/>
      <c r="E147" s="70"/>
      <c r="F147" s="70"/>
      <c r="G147" s="71"/>
      <c r="H147" s="69"/>
      <c r="I147" s="70"/>
      <c r="J147" s="70"/>
      <c r="K147" s="71"/>
      <c r="L147" s="69"/>
      <c r="M147" s="70"/>
      <c r="N147" s="70"/>
      <c r="O147" s="71"/>
      <c r="P147" s="72"/>
      <c r="Q147" s="70"/>
      <c r="R147" s="70"/>
      <c r="S147" s="71"/>
      <c r="T147" s="22"/>
      <c r="U147" s="22"/>
      <c r="V147" s="22"/>
      <c r="W147" s="22"/>
      <c r="X147" s="22"/>
      <c r="Y147" s="22"/>
      <c r="Z147" s="22"/>
      <c r="AA147" s="22"/>
    </row>
    <row r="148" spans="1:27">
      <c r="A148" s="14" t="s">
        <v>262</v>
      </c>
      <c r="B148" s="15" t="s">
        <v>301</v>
      </c>
      <c r="C148" s="59" t="s">
        <v>302</v>
      </c>
      <c r="D148" s="69"/>
      <c r="E148" s="70"/>
      <c r="F148" s="70"/>
      <c r="G148" s="71"/>
      <c r="H148" s="69"/>
      <c r="I148" s="70"/>
      <c r="J148" s="70"/>
      <c r="K148" s="71"/>
      <c r="L148" s="69"/>
      <c r="M148" s="70"/>
      <c r="N148" s="70"/>
      <c r="O148" s="71"/>
      <c r="P148" s="72"/>
      <c r="Q148" s="70"/>
      <c r="R148" s="70"/>
      <c r="S148" s="71"/>
      <c r="T148" s="22"/>
      <c r="U148" s="22"/>
      <c r="V148" s="22"/>
      <c r="W148" s="22"/>
      <c r="X148" s="22"/>
      <c r="Y148" s="22"/>
      <c r="Z148" s="22"/>
      <c r="AA148" s="22"/>
    </row>
    <row r="149" spans="1:27">
      <c r="A149" s="14" t="s">
        <v>262</v>
      </c>
      <c r="B149" s="15" t="s">
        <v>303</v>
      </c>
      <c r="C149" s="59" t="s">
        <v>304</v>
      </c>
      <c r="D149" s="69"/>
      <c r="E149" s="70"/>
      <c r="F149" s="70"/>
      <c r="G149" s="71"/>
      <c r="H149" s="69"/>
      <c r="I149" s="70"/>
      <c r="J149" s="70"/>
      <c r="K149" s="71"/>
      <c r="L149" s="69"/>
      <c r="M149" s="70"/>
      <c r="N149" s="70"/>
      <c r="O149" s="71"/>
      <c r="P149" s="72"/>
      <c r="Q149" s="70"/>
      <c r="R149" s="70"/>
      <c r="S149" s="71"/>
      <c r="T149" s="22"/>
      <c r="U149" s="22"/>
      <c r="V149" s="22"/>
      <c r="W149" s="22"/>
      <c r="X149" s="22"/>
      <c r="Y149" s="22"/>
      <c r="Z149" s="22"/>
      <c r="AA149" s="22"/>
    </row>
    <row r="150" spans="1:27">
      <c r="A150" s="14" t="s">
        <v>262</v>
      </c>
      <c r="B150" s="15" t="s">
        <v>305</v>
      </c>
      <c r="C150" s="59" t="s">
        <v>306</v>
      </c>
      <c r="D150" s="69"/>
      <c r="E150" s="70"/>
      <c r="F150" s="70"/>
      <c r="G150" s="71"/>
      <c r="H150" s="69"/>
      <c r="I150" s="70"/>
      <c r="J150" s="70"/>
      <c r="K150" s="71"/>
      <c r="L150" s="69"/>
      <c r="M150" s="70"/>
      <c r="N150" s="70"/>
      <c r="O150" s="71"/>
      <c r="P150" s="72"/>
      <c r="Q150" s="70"/>
      <c r="R150" s="70"/>
      <c r="S150" s="71"/>
      <c r="T150" s="22"/>
      <c r="U150" s="22"/>
      <c r="V150" s="22"/>
      <c r="W150" s="22"/>
      <c r="X150" s="22"/>
      <c r="Y150" s="22"/>
      <c r="Z150" s="22"/>
      <c r="AA150" s="22"/>
    </row>
    <row r="151" spans="1:27">
      <c r="A151" s="14" t="s">
        <v>262</v>
      </c>
      <c r="B151" s="15" t="s">
        <v>307</v>
      </c>
      <c r="C151" s="59" t="s">
        <v>308</v>
      </c>
      <c r="D151" s="69"/>
      <c r="E151" s="70"/>
      <c r="F151" s="70"/>
      <c r="G151" s="71"/>
      <c r="H151" s="69"/>
      <c r="I151" s="70"/>
      <c r="J151" s="70"/>
      <c r="K151" s="71"/>
      <c r="L151" s="69"/>
      <c r="M151" s="70"/>
      <c r="N151" s="70"/>
      <c r="O151" s="71"/>
      <c r="P151" s="72"/>
      <c r="Q151" s="70"/>
      <c r="R151" s="70"/>
      <c r="S151" s="71"/>
      <c r="T151" s="22"/>
      <c r="U151" s="22"/>
      <c r="V151" s="22"/>
      <c r="W151" s="22"/>
      <c r="X151" s="22"/>
      <c r="Y151" s="22"/>
      <c r="Z151" s="22"/>
      <c r="AA151" s="22"/>
    </row>
    <row r="152" spans="1:27">
      <c r="A152" s="14" t="s">
        <v>262</v>
      </c>
      <c r="B152" s="15" t="s">
        <v>309</v>
      </c>
      <c r="C152" s="59" t="s">
        <v>310</v>
      </c>
      <c r="D152" s="69"/>
      <c r="E152" s="70"/>
      <c r="F152" s="70"/>
      <c r="G152" s="71"/>
      <c r="H152" s="69"/>
      <c r="I152" s="70"/>
      <c r="J152" s="70"/>
      <c r="K152" s="71"/>
      <c r="L152" s="69"/>
      <c r="M152" s="70"/>
      <c r="N152" s="70"/>
      <c r="O152" s="71"/>
      <c r="P152" s="72"/>
      <c r="Q152" s="70"/>
      <c r="R152" s="70"/>
      <c r="S152" s="71"/>
      <c r="T152" s="22"/>
      <c r="U152" s="22"/>
      <c r="V152" s="22"/>
      <c r="W152" s="22"/>
      <c r="X152" s="22"/>
      <c r="Y152" s="22"/>
      <c r="Z152" s="22"/>
      <c r="AA152" s="22"/>
    </row>
    <row r="153" spans="1:27">
      <c r="A153" s="14" t="s">
        <v>262</v>
      </c>
      <c r="B153" s="15" t="s">
        <v>311</v>
      </c>
      <c r="C153" s="59" t="s">
        <v>312</v>
      </c>
      <c r="D153" s="69"/>
      <c r="E153" s="70"/>
      <c r="F153" s="70"/>
      <c r="G153" s="71"/>
      <c r="H153" s="69"/>
      <c r="I153" s="70"/>
      <c r="J153" s="70"/>
      <c r="K153" s="71"/>
      <c r="L153" s="69"/>
      <c r="M153" s="70"/>
      <c r="N153" s="70"/>
      <c r="O153" s="71"/>
      <c r="P153" s="72"/>
      <c r="Q153" s="70"/>
      <c r="R153" s="70"/>
      <c r="S153" s="71"/>
      <c r="T153" s="22"/>
      <c r="U153" s="22"/>
      <c r="V153" s="22"/>
      <c r="W153" s="22"/>
      <c r="X153" s="22"/>
      <c r="Y153" s="22"/>
      <c r="Z153" s="22"/>
      <c r="AA153" s="22"/>
    </row>
    <row r="154" spans="1:27">
      <c r="A154" s="14" t="s">
        <v>262</v>
      </c>
      <c r="B154" s="15" t="s">
        <v>313</v>
      </c>
      <c r="C154" s="59" t="s">
        <v>314</v>
      </c>
      <c r="D154" s="69">
        <v>2</v>
      </c>
      <c r="E154" s="70">
        <v>0</v>
      </c>
      <c r="F154" s="70">
        <v>0</v>
      </c>
      <c r="G154" s="71">
        <v>0</v>
      </c>
      <c r="H154" s="69">
        <v>2</v>
      </c>
      <c r="I154" s="70">
        <v>0</v>
      </c>
      <c r="J154" s="70">
        <v>0</v>
      </c>
      <c r="K154" s="71">
        <v>0</v>
      </c>
      <c r="L154" s="69">
        <v>0</v>
      </c>
      <c r="M154" s="70">
        <v>0</v>
      </c>
      <c r="N154" s="70">
        <v>0</v>
      </c>
      <c r="O154" s="71">
        <v>0</v>
      </c>
      <c r="P154" s="72">
        <v>0</v>
      </c>
      <c r="Q154" s="70">
        <v>0</v>
      </c>
      <c r="R154" s="70">
        <v>0</v>
      </c>
      <c r="S154" s="71">
        <v>0</v>
      </c>
      <c r="T154" s="22"/>
      <c r="U154" s="22"/>
      <c r="V154" s="22"/>
      <c r="W154" s="22"/>
      <c r="X154" s="22"/>
      <c r="Y154" s="22"/>
      <c r="Z154" s="22"/>
      <c r="AA154" s="22"/>
    </row>
    <row r="155" spans="1:27">
      <c r="A155" s="14" t="s">
        <v>262</v>
      </c>
      <c r="B155" s="15" t="s">
        <v>315</v>
      </c>
      <c r="C155" s="59" t="s">
        <v>316</v>
      </c>
      <c r="D155" s="69"/>
      <c r="E155" s="70"/>
      <c r="F155" s="70"/>
      <c r="G155" s="71"/>
      <c r="H155" s="69"/>
      <c r="I155" s="70"/>
      <c r="J155" s="70"/>
      <c r="K155" s="71"/>
      <c r="L155" s="69"/>
      <c r="M155" s="70"/>
      <c r="N155" s="70"/>
      <c r="O155" s="71"/>
      <c r="P155" s="72"/>
      <c r="Q155" s="70"/>
      <c r="R155" s="70"/>
      <c r="S155" s="71"/>
      <c r="T155" s="22"/>
      <c r="U155" s="22"/>
      <c r="V155" s="22"/>
      <c r="W155" s="22"/>
      <c r="X155" s="22"/>
      <c r="Y155" s="22"/>
      <c r="Z155" s="22"/>
      <c r="AA155" s="22"/>
    </row>
    <row r="156" spans="1:27">
      <c r="A156" s="14" t="s">
        <v>262</v>
      </c>
      <c r="B156" s="15" t="s">
        <v>317</v>
      </c>
      <c r="C156" s="59" t="s">
        <v>318</v>
      </c>
      <c r="D156" s="69"/>
      <c r="E156" s="70"/>
      <c r="F156" s="70"/>
      <c r="G156" s="71"/>
      <c r="H156" s="69"/>
      <c r="I156" s="70"/>
      <c r="J156" s="70"/>
      <c r="K156" s="71"/>
      <c r="L156" s="69"/>
      <c r="M156" s="70"/>
      <c r="N156" s="70"/>
      <c r="O156" s="71"/>
      <c r="P156" s="72"/>
      <c r="Q156" s="70"/>
      <c r="R156" s="70"/>
      <c r="S156" s="71"/>
      <c r="T156" s="22"/>
      <c r="U156" s="22"/>
      <c r="V156" s="22"/>
      <c r="W156" s="22"/>
      <c r="X156" s="22"/>
      <c r="Y156" s="22"/>
      <c r="Z156" s="22"/>
      <c r="AA156" s="22"/>
    </row>
    <row r="157" spans="1:27">
      <c r="A157" s="14" t="s">
        <v>262</v>
      </c>
      <c r="B157" s="15" t="s">
        <v>319</v>
      </c>
      <c r="C157" s="59" t="s">
        <v>320</v>
      </c>
      <c r="D157" s="69"/>
      <c r="E157" s="70"/>
      <c r="F157" s="70"/>
      <c r="G157" s="71"/>
      <c r="H157" s="69"/>
      <c r="I157" s="70"/>
      <c r="J157" s="70"/>
      <c r="K157" s="71"/>
      <c r="L157" s="69"/>
      <c r="M157" s="70"/>
      <c r="N157" s="70"/>
      <c r="O157" s="71"/>
      <c r="P157" s="72"/>
      <c r="Q157" s="70"/>
      <c r="R157" s="70"/>
      <c r="S157" s="71"/>
      <c r="T157" s="22"/>
      <c r="U157" s="22"/>
      <c r="V157" s="22"/>
      <c r="W157" s="22"/>
      <c r="X157" s="22"/>
      <c r="Y157" s="22"/>
      <c r="Z157" s="22"/>
      <c r="AA157" s="22"/>
    </row>
    <row r="158" spans="1:27">
      <c r="A158" s="14" t="s">
        <v>262</v>
      </c>
      <c r="B158" s="15" t="s">
        <v>321</v>
      </c>
      <c r="C158" s="59" t="s">
        <v>322</v>
      </c>
      <c r="D158" s="69"/>
      <c r="E158" s="70"/>
      <c r="F158" s="70"/>
      <c r="G158" s="71"/>
      <c r="H158" s="69"/>
      <c r="I158" s="70"/>
      <c r="J158" s="70"/>
      <c r="K158" s="71"/>
      <c r="L158" s="69"/>
      <c r="M158" s="70"/>
      <c r="N158" s="70"/>
      <c r="O158" s="71"/>
      <c r="P158" s="72"/>
      <c r="Q158" s="70"/>
      <c r="R158" s="70"/>
      <c r="S158" s="71"/>
      <c r="T158" s="22"/>
      <c r="U158" s="22"/>
      <c r="V158" s="22"/>
      <c r="W158" s="22"/>
      <c r="X158" s="22"/>
      <c r="Y158" s="22"/>
      <c r="Z158" s="22"/>
      <c r="AA158" s="22"/>
    </row>
    <row r="159" spans="1:27">
      <c r="A159" s="14" t="s">
        <v>262</v>
      </c>
      <c r="B159" s="15" t="s">
        <v>323</v>
      </c>
      <c r="C159" s="59" t="s">
        <v>324</v>
      </c>
      <c r="D159" s="69"/>
      <c r="E159" s="70"/>
      <c r="F159" s="70"/>
      <c r="G159" s="71"/>
      <c r="H159" s="69"/>
      <c r="I159" s="70"/>
      <c r="J159" s="70"/>
      <c r="K159" s="71"/>
      <c r="L159" s="69"/>
      <c r="M159" s="70"/>
      <c r="N159" s="70"/>
      <c r="O159" s="71"/>
      <c r="P159" s="72"/>
      <c r="Q159" s="70"/>
      <c r="R159" s="70"/>
      <c r="S159" s="71"/>
      <c r="T159" s="22"/>
      <c r="U159" s="22"/>
      <c r="V159" s="22"/>
      <c r="W159" s="22"/>
      <c r="X159" s="22"/>
      <c r="Y159" s="22"/>
      <c r="Z159" s="22"/>
      <c r="AA159" s="22"/>
    </row>
    <row r="160" spans="1:27" ht="28.5" customHeight="1">
      <c r="A160" s="14" t="s">
        <v>262</v>
      </c>
      <c r="B160" s="15" t="s">
        <v>325</v>
      </c>
      <c r="C160" s="59" t="s">
        <v>326</v>
      </c>
      <c r="D160" s="69">
        <v>3</v>
      </c>
      <c r="E160" s="70">
        <v>0</v>
      </c>
      <c r="F160" s="70">
        <v>0</v>
      </c>
      <c r="G160" s="71">
        <v>0</v>
      </c>
      <c r="H160" s="69">
        <v>3</v>
      </c>
      <c r="I160" s="70">
        <v>0</v>
      </c>
      <c r="J160" s="70">
        <v>0</v>
      </c>
      <c r="K160" s="71">
        <v>0</v>
      </c>
      <c r="L160" s="69">
        <v>3</v>
      </c>
      <c r="M160" s="70">
        <v>0</v>
      </c>
      <c r="N160" s="70">
        <v>0</v>
      </c>
      <c r="O160" s="71">
        <v>0</v>
      </c>
      <c r="P160" s="72">
        <v>0</v>
      </c>
      <c r="Q160" s="70">
        <v>0</v>
      </c>
      <c r="R160" s="70">
        <v>0</v>
      </c>
      <c r="S160" s="71">
        <v>0</v>
      </c>
      <c r="T160" s="22"/>
      <c r="U160" s="22"/>
      <c r="V160" s="22"/>
      <c r="W160" s="22"/>
      <c r="X160" s="22"/>
      <c r="Y160" s="22"/>
      <c r="Z160" s="22"/>
      <c r="AA160" s="22"/>
    </row>
    <row r="161" spans="1:27">
      <c r="A161" s="14" t="s">
        <v>262</v>
      </c>
      <c r="B161" s="15" t="s">
        <v>327</v>
      </c>
      <c r="C161" s="59" t="s">
        <v>328</v>
      </c>
      <c r="D161" s="69"/>
      <c r="E161" s="70"/>
      <c r="F161" s="70"/>
      <c r="G161" s="71"/>
      <c r="H161" s="69"/>
      <c r="I161" s="70"/>
      <c r="J161" s="70"/>
      <c r="K161" s="71"/>
      <c r="L161" s="69"/>
      <c r="M161" s="70"/>
      <c r="N161" s="70"/>
      <c r="O161" s="71"/>
      <c r="P161" s="72"/>
      <c r="Q161" s="70"/>
      <c r="R161" s="70"/>
      <c r="S161" s="71"/>
      <c r="T161" s="22"/>
      <c r="U161" s="22"/>
      <c r="V161" s="22"/>
      <c r="W161" s="22"/>
      <c r="X161" s="22"/>
      <c r="Y161" s="22"/>
      <c r="Z161" s="22"/>
      <c r="AA161" s="22"/>
    </row>
    <row r="162" spans="1:27">
      <c r="A162" s="14" t="s">
        <v>262</v>
      </c>
      <c r="B162" s="15" t="s">
        <v>329</v>
      </c>
      <c r="C162" s="59" t="s">
        <v>330</v>
      </c>
      <c r="D162" s="69"/>
      <c r="E162" s="70"/>
      <c r="F162" s="70"/>
      <c r="G162" s="71"/>
      <c r="H162" s="69"/>
      <c r="I162" s="70"/>
      <c r="J162" s="70"/>
      <c r="K162" s="71"/>
      <c r="L162" s="69"/>
      <c r="M162" s="70"/>
      <c r="N162" s="70"/>
      <c r="O162" s="71"/>
      <c r="P162" s="72"/>
      <c r="Q162" s="70"/>
      <c r="R162" s="70"/>
      <c r="S162" s="71"/>
      <c r="T162" s="22"/>
      <c r="U162" s="22"/>
      <c r="V162" s="22"/>
      <c r="W162" s="22"/>
      <c r="X162" s="22"/>
      <c r="Y162" s="22"/>
      <c r="Z162" s="22"/>
      <c r="AA162" s="22"/>
    </row>
    <row r="163" spans="1:27">
      <c r="A163" s="14" t="s">
        <v>262</v>
      </c>
      <c r="B163" s="15" t="s">
        <v>331</v>
      </c>
      <c r="C163" s="59" t="s">
        <v>332</v>
      </c>
      <c r="D163" s="69"/>
      <c r="E163" s="70"/>
      <c r="F163" s="70"/>
      <c r="G163" s="71"/>
      <c r="H163" s="69"/>
      <c r="I163" s="70"/>
      <c r="J163" s="70"/>
      <c r="K163" s="71"/>
      <c r="L163" s="69"/>
      <c r="M163" s="70"/>
      <c r="N163" s="70"/>
      <c r="O163" s="71"/>
      <c r="P163" s="72"/>
      <c r="Q163" s="70"/>
      <c r="R163" s="70"/>
      <c r="S163" s="71"/>
      <c r="T163" s="22"/>
      <c r="U163" s="22"/>
      <c r="V163" s="22"/>
      <c r="W163" s="22"/>
      <c r="X163" s="22"/>
      <c r="Y163" s="22"/>
      <c r="Z163" s="22"/>
      <c r="AA163" s="22"/>
    </row>
    <row r="164" spans="1:27">
      <c r="A164" s="14" t="s">
        <v>262</v>
      </c>
      <c r="B164" s="15" t="s">
        <v>333</v>
      </c>
      <c r="C164" s="59" t="s">
        <v>334</v>
      </c>
      <c r="D164" s="69"/>
      <c r="E164" s="70"/>
      <c r="F164" s="70"/>
      <c r="G164" s="71"/>
      <c r="H164" s="69"/>
      <c r="I164" s="70"/>
      <c r="J164" s="70"/>
      <c r="K164" s="71"/>
      <c r="L164" s="69"/>
      <c r="M164" s="70"/>
      <c r="N164" s="70"/>
      <c r="O164" s="71"/>
      <c r="P164" s="72"/>
      <c r="Q164" s="70"/>
      <c r="R164" s="70"/>
      <c r="S164" s="71"/>
      <c r="T164" s="22"/>
      <c r="U164" s="22"/>
      <c r="V164" s="22"/>
      <c r="W164" s="22"/>
      <c r="X164" s="22"/>
      <c r="Y164" s="22"/>
      <c r="Z164" s="22"/>
      <c r="AA164" s="22"/>
    </row>
    <row r="165" spans="1:27">
      <c r="A165" s="14" t="s">
        <v>262</v>
      </c>
      <c r="B165" s="15" t="s">
        <v>335</v>
      </c>
      <c r="C165" s="59" t="s">
        <v>336</v>
      </c>
      <c r="D165" s="69"/>
      <c r="E165" s="70"/>
      <c r="F165" s="70"/>
      <c r="G165" s="71"/>
      <c r="H165" s="69"/>
      <c r="I165" s="70"/>
      <c r="J165" s="70"/>
      <c r="K165" s="71"/>
      <c r="L165" s="69"/>
      <c r="M165" s="70"/>
      <c r="N165" s="70"/>
      <c r="O165" s="71"/>
      <c r="P165" s="72"/>
      <c r="Q165" s="70"/>
      <c r="R165" s="70"/>
      <c r="S165" s="71"/>
      <c r="T165" s="22"/>
      <c r="U165" s="22"/>
      <c r="V165" s="22"/>
      <c r="W165" s="22"/>
      <c r="X165" s="22"/>
      <c r="Y165" s="22"/>
      <c r="Z165" s="22"/>
      <c r="AA165" s="22"/>
    </row>
    <row r="166" spans="1:27">
      <c r="A166" s="14" t="s">
        <v>262</v>
      </c>
      <c r="B166" s="15" t="s">
        <v>337</v>
      </c>
      <c r="C166" s="59" t="s">
        <v>338</v>
      </c>
      <c r="D166" s="69"/>
      <c r="E166" s="70"/>
      <c r="F166" s="70"/>
      <c r="G166" s="71"/>
      <c r="H166" s="69"/>
      <c r="I166" s="70"/>
      <c r="J166" s="70"/>
      <c r="K166" s="71"/>
      <c r="L166" s="69"/>
      <c r="M166" s="70"/>
      <c r="N166" s="70"/>
      <c r="O166" s="71"/>
      <c r="P166" s="72"/>
      <c r="Q166" s="70"/>
      <c r="R166" s="70"/>
      <c r="S166" s="71"/>
      <c r="T166" s="22"/>
      <c r="U166" s="22"/>
      <c r="V166" s="22"/>
      <c r="W166" s="22"/>
      <c r="X166" s="22"/>
      <c r="Y166" s="22"/>
      <c r="Z166" s="22"/>
      <c r="AA166" s="22"/>
    </row>
    <row r="167" spans="1:27" ht="25.5">
      <c r="A167" s="14" t="s">
        <v>262</v>
      </c>
      <c r="B167" s="15" t="s">
        <v>339</v>
      </c>
      <c r="C167" s="59" t="s">
        <v>340</v>
      </c>
      <c r="D167" s="69"/>
      <c r="E167" s="70"/>
      <c r="F167" s="70"/>
      <c r="G167" s="71"/>
      <c r="H167" s="69"/>
      <c r="I167" s="70"/>
      <c r="J167" s="70"/>
      <c r="K167" s="71"/>
      <c r="L167" s="69"/>
      <c r="M167" s="70"/>
      <c r="N167" s="70"/>
      <c r="O167" s="71"/>
      <c r="P167" s="72"/>
      <c r="Q167" s="70"/>
      <c r="R167" s="70"/>
      <c r="S167" s="71"/>
      <c r="T167" s="22"/>
      <c r="U167" s="22"/>
      <c r="V167" s="22"/>
      <c r="W167" s="22"/>
      <c r="X167" s="22"/>
      <c r="Y167" s="22"/>
      <c r="Z167" s="22"/>
      <c r="AA167" s="22"/>
    </row>
    <row r="168" spans="1:27">
      <c r="A168" s="14" t="s">
        <v>262</v>
      </c>
      <c r="B168" s="15" t="s">
        <v>341</v>
      </c>
      <c r="C168" s="59" t="s">
        <v>342</v>
      </c>
      <c r="D168" s="69"/>
      <c r="E168" s="70"/>
      <c r="F168" s="70"/>
      <c r="G168" s="71"/>
      <c r="H168" s="69"/>
      <c r="I168" s="70"/>
      <c r="J168" s="70"/>
      <c r="K168" s="71"/>
      <c r="L168" s="69"/>
      <c r="M168" s="70"/>
      <c r="N168" s="70"/>
      <c r="O168" s="71"/>
      <c r="P168" s="72"/>
      <c r="Q168" s="70"/>
      <c r="R168" s="70"/>
      <c r="S168" s="71"/>
      <c r="T168" s="22"/>
      <c r="U168" s="22"/>
      <c r="V168" s="22"/>
      <c r="W168" s="22"/>
      <c r="X168" s="22"/>
      <c r="Y168" s="22"/>
      <c r="Z168" s="22"/>
      <c r="AA168" s="22"/>
    </row>
    <row r="169" spans="1:27">
      <c r="A169" s="14" t="s">
        <v>262</v>
      </c>
      <c r="B169" s="15" t="s">
        <v>343</v>
      </c>
      <c r="C169" s="59" t="s">
        <v>344</v>
      </c>
      <c r="D169" s="69"/>
      <c r="E169" s="70"/>
      <c r="F169" s="70"/>
      <c r="G169" s="71"/>
      <c r="H169" s="69"/>
      <c r="I169" s="70"/>
      <c r="J169" s="70"/>
      <c r="K169" s="71"/>
      <c r="L169" s="69"/>
      <c r="M169" s="70"/>
      <c r="N169" s="70"/>
      <c r="O169" s="71"/>
      <c r="P169" s="72"/>
      <c r="Q169" s="70"/>
      <c r="R169" s="70"/>
      <c r="S169" s="71"/>
      <c r="T169" s="22"/>
      <c r="U169" s="22"/>
      <c r="V169" s="22"/>
      <c r="W169" s="22"/>
      <c r="X169" s="22"/>
      <c r="Y169" s="22"/>
      <c r="Z169" s="22"/>
      <c r="AA169" s="22"/>
    </row>
    <row r="170" spans="1:27">
      <c r="A170" s="14" t="s">
        <v>262</v>
      </c>
      <c r="B170" s="15" t="s">
        <v>345</v>
      </c>
      <c r="C170" s="59" t="s">
        <v>346</v>
      </c>
      <c r="D170" s="69"/>
      <c r="E170" s="70"/>
      <c r="F170" s="70"/>
      <c r="G170" s="71"/>
      <c r="H170" s="69"/>
      <c r="I170" s="70"/>
      <c r="J170" s="70"/>
      <c r="K170" s="71"/>
      <c r="L170" s="69"/>
      <c r="M170" s="70"/>
      <c r="N170" s="70"/>
      <c r="O170" s="71"/>
      <c r="P170" s="72"/>
      <c r="Q170" s="70"/>
      <c r="R170" s="70"/>
      <c r="S170" s="71"/>
      <c r="T170" s="22"/>
      <c r="U170" s="22"/>
      <c r="V170" s="22"/>
      <c r="W170" s="22"/>
      <c r="X170" s="22"/>
      <c r="Y170" s="22"/>
      <c r="Z170" s="22"/>
      <c r="AA170" s="22"/>
    </row>
    <row r="171" spans="1:27">
      <c r="A171" s="14" t="s">
        <v>262</v>
      </c>
      <c r="B171" s="15" t="s">
        <v>347</v>
      </c>
      <c r="C171" s="59" t="s">
        <v>348</v>
      </c>
      <c r="D171" s="69"/>
      <c r="E171" s="70"/>
      <c r="F171" s="70"/>
      <c r="G171" s="71"/>
      <c r="H171" s="69"/>
      <c r="I171" s="70"/>
      <c r="J171" s="70"/>
      <c r="K171" s="71"/>
      <c r="L171" s="69"/>
      <c r="M171" s="70"/>
      <c r="N171" s="70"/>
      <c r="O171" s="71"/>
      <c r="P171" s="72"/>
      <c r="Q171" s="70"/>
      <c r="R171" s="70"/>
      <c r="S171" s="71"/>
      <c r="T171" s="22"/>
      <c r="U171" s="22"/>
      <c r="V171" s="22"/>
      <c r="W171" s="22"/>
      <c r="X171" s="22"/>
      <c r="Y171" s="22"/>
      <c r="Z171" s="22"/>
      <c r="AA171" s="22"/>
    </row>
    <row r="172" spans="1:27">
      <c r="A172" s="14" t="s">
        <v>262</v>
      </c>
      <c r="B172" s="15" t="s">
        <v>349</v>
      </c>
      <c r="C172" s="59" t="s">
        <v>350</v>
      </c>
      <c r="D172" s="69"/>
      <c r="E172" s="70"/>
      <c r="F172" s="70"/>
      <c r="G172" s="71"/>
      <c r="H172" s="69"/>
      <c r="I172" s="70"/>
      <c r="J172" s="70"/>
      <c r="K172" s="71"/>
      <c r="L172" s="69"/>
      <c r="M172" s="70"/>
      <c r="N172" s="70"/>
      <c r="O172" s="71"/>
      <c r="P172" s="72"/>
      <c r="Q172" s="70"/>
      <c r="R172" s="70"/>
      <c r="S172" s="71"/>
      <c r="T172" s="22"/>
      <c r="U172" s="22"/>
      <c r="V172" s="22"/>
      <c r="W172" s="22"/>
      <c r="X172" s="22"/>
      <c r="Y172" s="22"/>
      <c r="Z172" s="22"/>
      <c r="AA172" s="22"/>
    </row>
    <row r="173" spans="1:27" ht="51">
      <c r="A173" s="14" t="s">
        <v>262</v>
      </c>
      <c r="B173" s="15" t="s">
        <v>351</v>
      </c>
      <c r="C173" s="59" t="s">
        <v>352</v>
      </c>
      <c r="D173" s="69"/>
      <c r="E173" s="70"/>
      <c r="F173" s="70"/>
      <c r="G173" s="71"/>
      <c r="H173" s="69"/>
      <c r="I173" s="70"/>
      <c r="J173" s="70"/>
      <c r="K173" s="71"/>
      <c r="L173" s="69"/>
      <c r="M173" s="70"/>
      <c r="N173" s="70"/>
      <c r="O173" s="71"/>
      <c r="P173" s="72"/>
      <c r="Q173" s="70"/>
      <c r="R173" s="70"/>
      <c r="S173" s="71"/>
      <c r="T173" s="22"/>
      <c r="U173" s="22"/>
      <c r="V173" s="22"/>
      <c r="W173" s="22"/>
      <c r="X173" s="22"/>
      <c r="Y173" s="22"/>
      <c r="Z173" s="22"/>
      <c r="AA173" s="22"/>
    </row>
    <row r="174" spans="1:27">
      <c r="A174" s="14" t="s">
        <v>262</v>
      </c>
      <c r="B174" s="15" t="s">
        <v>353</v>
      </c>
      <c r="C174" s="59" t="s">
        <v>354</v>
      </c>
      <c r="D174" s="69"/>
      <c r="E174" s="70"/>
      <c r="F174" s="70"/>
      <c r="G174" s="71"/>
      <c r="H174" s="69"/>
      <c r="I174" s="70"/>
      <c r="J174" s="70"/>
      <c r="K174" s="71"/>
      <c r="L174" s="69"/>
      <c r="M174" s="70"/>
      <c r="N174" s="70"/>
      <c r="O174" s="71"/>
      <c r="P174" s="72"/>
      <c r="Q174" s="70"/>
      <c r="R174" s="70"/>
      <c r="S174" s="71"/>
      <c r="T174" s="22"/>
      <c r="U174" s="22"/>
      <c r="V174" s="22"/>
      <c r="W174" s="22"/>
      <c r="X174" s="22"/>
      <c r="Y174" s="22"/>
      <c r="Z174" s="22"/>
      <c r="AA174" s="22"/>
    </row>
    <row r="175" spans="1:27">
      <c r="A175" s="14" t="s">
        <v>262</v>
      </c>
      <c r="B175" s="15" t="s">
        <v>355</v>
      </c>
      <c r="C175" s="59" t="s">
        <v>356</v>
      </c>
      <c r="D175" s="69"/>
      <c r="E175" s="70"/>
      <c r="F175" s="70"/>
      <c r="G175" s="71"/>
      <c r="H175" s="69"/>
      <c r="I175" s="70"/>
      <c r="J175" s="70"/>
      <c r="K175" s="71"/>
      <c r="L175" s="69"/>
      <c r="M175" s="70"/>
      <c r="N175" s="70"/>
      <c r="O175" s="71"/>
      <c r="P175" s="72"/>
      <c r="Q175" s="70"/>
      <c r="R175" s="70"/>
      <c r="S175" s="71"/>
      <c r="T175" s="22"/>
      <c r="U175" s="22"/>
      <c r="V175" s="22"/>
      <c r="W175" s="22"/>
      <c r="X175" s="22"/>
      <c r="Y175" s="22"/>
      <c r="Z175" s="22"/>
      <c r="AA175" s="22"/>
    </row>
    <row r="176" spans="1:27">
      <c r="A176" s="14" t="s">
        <v>262</v>
      </c>
      <c r="B176" s="15" t="s">
        <v>357</v>
      </c>
      <c r="C176" s="59" t="s">
        <v>358</v>
      </c>
      <c r="D176" s="69"/>
      <c r="E176" s="70"/>
      <c r="F176" s="70"/>
      <c r="G176" s="71"/>
      <c r="H176" s="69"/>
      <c r="I176" s="70"/>
      <c r="J176" s="70"/>
      <c r="K176" s="71"/>
      <c r="L176" s="69"/>
      <c r="M176" s="70"/>
      <c r="N176" s="70"/>
      <c r="O176" s="71"/>
      <c r="P176" s="72"/>
      <c r="Q176" s="70"/>
      <c r="R176" s="70"/>
      <c r="S176" s="71"/>
      <c r="T176" s="22"/>
      <c r="U176" s="22"/>
      <c r="V176" s="22"/>
      <c r="W176" s="22"/>
      <c r="X176" s="22"/>
      <c r="Y176" s="22"/>
      <c r="Z176" s="22"/>
      <c r="AA176" s="22"/>
    </row>
    <row r="177" spans="1:27">
      <c r="A177" s="14" t="s">
        <v>262</v>
      </c>
      <c r="B177" s="15" t="s">
        <v>359</v>
      </c>
      <c r="C177" s="59" t="s">
        <v>360</v>
      </c>
      <c r="D177" s="69"/>
      <c r="E177" s="70"/>
      <c r="F177" s="70"/>
      <c r="G177" s="71"/>
      <c r="H177" s="69"/>
      <c r="I177" s="70"/>
      <c r="J177" s="70"/>
      <c r="K177" s="71"/>
      <c r="L177" s="69"/>
      <c r="M177" s="70"/>
      <c r="N177" s="70"/>
      <c r="O177" s="71"/>
      <c r="P177" s="72"/>
      <c r="Q177" s="70"/>
      <c r="R177" s="70"/>
      <c r="S177" s="71"/>
      <c r="T177" s="22"/>
      <c r="U177" s="22"/>
      <c r="V177" s="22"/>
      <c r="W177" s="22"/>
      <c r="X177" s="22"/>
      <c r="Y177" s="22"/>
      <c r="Z177" s="22"/>
      <c r="AA177" s="22"/>
    </row>
    <row r="178" spans="1:27" ht="25.5">
      <c r="A178" s="14" t="s">
        <v>262</v>
      </c>
      <c r="B178" s="15" t="s">
        <v>361</v>
      </c>
      <c r="C178" s="59" t="s">
        <v>362</v>
      </c>
      <c r="D178" s="69"/>
      <c r="E178" s="70"/>
      <c r="F178" s="70"/>
      <c r="G178" s="71"/>
      <c r="H178" s="69"/>
      <c r="I178" s="70"/>
      <c r="J178" s="70"/>
      <c r="K178" s="71"/>
      <c r="L178" s="69"/>
      <c r="M178" s="70"/>
      <c r="N178" s="70"/>
      <c r="O178" s="71"/>
      <c r="P178" s="72"/>
      <c r="Q178" s="70"/>
      <c r="R178" s="70"/>
      <c r="S178" s="71"/>
      <c r="T178" s="22"/>
      <c r="U178" s="22"/>
      <c r="V178" s="22"/>
      <c r="W178" s="22"/>
      <c r="X178" s="22"/>
      <c r="Y178" s="22"/>
      <c r="Z178" s="22"/>
      <c r="AA178" s="22"/>
    </row>
    <row r="179" spans="1:27">
      <c r="A179" s="14" t="s">
        <v>262</v>
      </c>
      <c r="B179" s="15" t="s">
        <v>363</v>
      </c>
      <c r="C179" s="59" t="s">
        <v>364</v>
      </c>
      <c r="D179" s="69"/>
      <c r="E179" s="70"/>
      <c r="F179" s="70"/>
      <c r="G179" s="71"/>
      <c r="H179" s="69"/>
      <c r="I179" s="70"/>
      <c r="J179" s="70"/>
      <c r="K179" s="71"/>
      <c r="L179" s="69"/>
      <c r="M179" s="70"/>
      <c r="N179" s="70"/>
      <c r="O179" s="71"/>
      <c r="P179" s="72"/>
      <c r="Q179" s="70"/>
      <c r="R179" s="70"/>
      <c r="S179" s="71"/>
      <c r="T179" s="22"/>
      <c r="U179" s="22"/>
      <c r="V179" s="22"/>
      <c r="W179" s="22"/>
      <c r="X179" s="22"/>
      <c r="Y179" s="22"/>
      <c r="Z179" s="22"/>
      <c r="AA179" s="22"/>
    </row>
    <row r="180" spans="1:27">
      <c r="A180" s="14" t="s">
        <v>262</v>
      </c>
      <c r="B180" s="15" t="s">
        <v>365</v>
      </c>
      <c r="C180" s="59" t="s">
        <v>366</v>
      </c>
      <c r="D180" s="69"/>
      <c r="E180" s="70"/>
      <c r="F180" s="70"/>
      <c r="G180" s="71"/>
      <c r="H180" s="69"/>
      <c r="I180" s="70"/>
      <c r="J180" s="70"/>
      <c r="K180" s="71"/>
      <c r="L180" s="69"/>
      <c r="M180" s="70"/>
      <c r="N180" s="70"/>
      <c r="O180" s="71"/>
      <c r="P180" s="72"/>
      <c r="Q180" s="70"/>
      <c r="R180" s="70"/>
      <c r="S180" s="71"/>
      <c r="T180" s="22"/>
      <c r="U180" s="22"/>
      <c r="V180" s="22"/>
      <c r="W180" s="22"/>
      <c r="X180" s="22"/>
      <c r="Y180" s="22"/>
      <c r="Z180" s="22"/>
      <c r="AA180" s="22"/>
    </row>
    <row r="181" spans="1:27">
      <c r="A181" s="14" t="s">
        <v>262</v>
      </c>
      <c r="B181" s="15" t="s">
        <v>367</v>
      </c>
      <c r="C181" s="59" t="s">
        <v>368</v>
      </c>
      <c r="D181" s="69"/>
      <c r="E181" s="70"/>
      <c r="F181" s="70"/>
      <c r="G181" s="71"/>
      <c r="H181" s="69"/>
      <c r="I181" s="70"/>
      <c r="J181" s="70"/>
      <c r="K181" s="71"/>
      <c r="L181" s="69"/>
      <c r="M181" s="70"/>
      <c r="N181" s="70"/>
      <c r="O181" s="71"/>
      <c r="P181" s="72"/>
      <c r="Q181" s="70"/>
      <c r="R181" s="70"/>
      <c r="S181" s="71"/>
      <c r="T181" s="22"/>
      <c r="U181" s="22"/>
      <c r="V181" s="22"/>
      <c r="W181" s="22"/>
      <c r="X181" s="22"/>
      <c r="Y181" s="22"/>
      <c r="Z181" s="22"/>
      <c r="AA181" s="22"/>
    </row>
    <row r="182" spans="1:27">
      <c r="A182" s="14" t="s">
        <v>262</v>
      </c>
      <c r="B182" s="15" t="s">
        <v>369</v>
      </c>
      <c r="C182" s="59" t="s">
        <v>370</v>
      </c>
      <c r="D182" s="69"/>
      <c r="E182" s="70"/>
      <c r="F182" s="70"/>
      <c r="G182" s="71"/>
      <c r="H182" s="69"/>
      <c r="I182" s="70"/>
      <c r="J182" s="70"/>
      <c r="K182" s="71"/>
      <c r="L182" s="69"/>
      <c r="M182" s="70"/>
      <c r="N182" s="70"/>
      <c r="O182" s="71"/>
      <c r="P182" s="72"/>
      <c r="Q182" s="70"/>
      <c r="R182" s="70"/>
      <c r="S182" s="71"/>
      <c r="T182" s="22"/>
      <c r="U182" s="22"/>
      <c r="V182" s="22"/>
      <c r="W182" s="22"/>
      <c r="X182" s="22"/>
      <c r="Y182" s="22"/>
      <c r="Z182" s="22"/>
      <c r="AA182" s="22"/>
    </row>
    <row r="183" spans="1:27" ht="25.5">
      <c r="A183" s="14" t="s">
        <v>262</v>
      </c>
      <c r="B183" s="15" t="s">
        <v>371</v>
      </c>
      <c r="C183" s="59" t="s">
        <v>372</v>
      </c>
      <c r="D183" s="69"/>
      <c r="E183" s="70"/>
      <c r="F183" s="70"/>
      <c r="G183" s="71"/>
      <c r="H183" s="69"/>
      <c r="I183" s="70"/>
      <c r="J183" s="70"/>
      <c r="K183" s="71"/>
      <c r="L183" s="69"/>
      <c r="M183" s="70"/>
      <c r="N183" s="70"/>
      <c r="O183" s="71"/>
      <c r="P183" s="72"/>
      <c r="Q183" s="70"/>
      <c r="R183" s="70"/>
      <c r="S183" s="71"/>
      <c r="T183" s="22"/>
      <c r="U183" s="22"/>
      <c r="V183" s="22"/>
      <c r="W183" s="22"/>
      <c r="X183" s="22"/>
      <c r="Y183" s="22"/>
      <c r="Z183" s="22"/>
      <c r="AA183" s="22"/>
    </row>
    <row r="184" spans="1:27">
      <c r="A184" s="14" t="s">
        <v>262</v>
      </c>
      <c r="B184" s="15" t="s">
        <v>373</v>
      </c>
      <c r="C184" s="59" t="s">
        <v>374</v>
      </c>
      <c r="D184" s="69"/>
      <c r="E184" s="70"/>
      <c r="F184" s="70"/>
      <c r="G184" s="71"/>
      <c r="H184" s="69"/>
      <c r="I184" s="70"/>
      <c r="J184" s="70"/>
      <c r="K184" s="71"/>
      <c r="L184" s="69"/>
      <c r="M184" s="70"/>
      <c r="N184" s="70"/>
      <c r="O184" s="71"/>
      <c r="P184" s="72"/>
      <c r="Q184" s="70"/>
      <c r="R184" s="70"/>
      <c r="S184" s="71"/>
      <c r="T184" s="22"/>
      <c r="U184" s="22"/>
      <c r="V184" s="22"/>
      <c r="W184" s="22"/>
      <c r="X184" s="22"/>
      <c r="Y184" s="22"/>
      <c r="Z184" s="22"/>
      <c r="AA184" s="22"/>
    </row>
    <row r="185" spans="1:27" ht="25.5">
      <c r="A185" s="14" t="s">
        <v>262</v>
      </c>
      <c r="B185" s="15" t="s">
        <v>375</v>
      </c>
      <c r="C185" s="59" t="s">
        <v>376</v>
      </c>
      <c r="D185" s="69"/>
      <c r="E185" s="70"/>
      <c r="F185" s="70"/>
      <c r="G185" s="71"/>
      <c r="H185" s="69"/>
      <c r="I185" s="70"/>
      <c r="J185" s="70"/>
      <c r="K185" s="71"/>
      <c r="L185" s="69"/>
      <c r="M185" s="70"/>
      <c r="N185" s="70"/>
      <c r="O185" s="71"/>
      <c r="P185" s="72"/>
      <c r="Q185" s="70"/>
      <c r="R185" s="70"/>
      <c r="S185" s="71"/>
      <c r="T185" s="22"/>
      <c r="U185" s="22"/>
      <c r="V185" s="22"/>
      <c r="W185" s="22"/>
      <c r="X185" s="22"/>
      <c r="Y185" s="22"/>
      <c r="Z185" s="22"/>
      <c r="AA185" s="22"/>
    </row>
    <row r="186" spans="1:27">
      <c r="A186" s="14" t="s">
        <v>262</v>
      </c>
      <c r="B186" s="15" t="s">
        <v>377</v>
      </c>
      <c r="C186" s="59" t="s">
        <v>378</v>
      </c>
      <c r="D186" s="69"/>
      <c r="E186" s="70"/>
      <c r="F186" s="70"/>
      <c r="G186" s="71"/>
      <c r="H186" s="69"/>
      <c r="I186" s="70"/>
      <c r="J186" s="70"/>
      <c r="K186" s="71"/>
      <c r="L186" s="69"/>
      <c r="M186" s="70"/>
      <c r="N186" s="70"/>
      <c r="O186" s="71"/>
      <c r="P186" s="72"/>
      <c r="Q186" s="70"/>
      <c r="R186" s="70"/>
      <c r="S186" s="71"/>
      <c r="T186" s="22"/>
      <c r="U186" s="22"/>
      <c r="V186" s="22"/>
      <c r="W186" s="22"/>
      <c r="X186" s="22"/>
      <c r="Y186" s="22"/>
      <c r="Z186" s="22"/>
      <c r="AA186" s="22"/>
    </row>
    <row r="187" spans="1:27">
      <c r="A187" s="14" t="s">
        <v>262</v>
      </c>
      <c r="B187" s="15" t="s">
        <v>379</v>
      </c>
      <c r="C187" s="59" t="s">
        <v>380</v>
      </c>
      <c r="D187" s="69"/>
      <c r="E187" s="70"/>
      <c r="F187" s="70"/>
      <c r="G187" s="71"/>
      <c r="H187" s="69"/>
      <c r="I187" s="70"/>
      <c r="J187" s="70"/>
      <c r="K187" s="71"/>
      <c r="L187" s="69"/>
      <c r="M187" s="70"/>
      <c r="N187" s="70"/>
      <c r="O187" s="71"/>
      <c r="P187" s="72"/>
      <c r="Q187" s="70"/>
      <c r="R187" s="70"/>
      <c r="S187" s="71"/>
      <c r="T187" s="22"/>
      <c r="U187" s="22"/>
      <c r="V187" s="22"/>
      <c r="W187" s="22"/>
      <c r="X187" s="22"/>
      <c r="Y187" s="22"/>
      <c r="Z187" s="22"/>
      <c r="AA187" s="22"/>
    </row>
    <row r="188" spans="1:27">
      <c r="A188" s="14" t="s">
        <v>262</v>
      </c>
      <c r="B188" s="15" t="s">
        <v>381</v>
      </c>
      <c r="C188" s="59" t="s">
        <v>382</v>
      </c>
      <c r="D188" s="69"/>
      <c r="E188" s="70"/>
      <c r="F188" s="70"/>
      <c r="G188" s="71"/>
      <c r="H188" s="69"/>
      <c r="I188" s="70"/>
      <c r="J188" s="70"/>
      <c r="K188" s="71"/>
      <c r="L188" s="69"/>
      <c r="M188" s="70"/>
      <c r="N188" s="70"/>
      <c r="O188" s="71"/>
      <c r="P188" s="72"/>
      <c r="Q188" s="70"/>
      <c r="R188" s="70"/>
      <c r="S188" s="71"/>
      <c r="T188" s="22"/>
      <c r="U188" s="22"/>
      <c r="V188" s="22"/>
      <c r="W188" s="22"/>
      <c r="X188" s="22"/>
      <c r="Y188" s="22"/>
      <c r="Z188" s="22"/>
      <c r="AA188" s="22"/>
    </row>
    <row r="189" spans="1:27">
      <c r="A189" s="14" t="s">
        <v>262</v>
      </c>
      <c r="B189" s="15" t="s">
        <v>383</v>
      </c>
      <c r="C189" s="59" t="s">
        <v>384</v>
      </c>
      <c r="D189" s="69"/>
      <c r="E189" s="70"/>
      <c r="F189" s="70"/>
      <c r="G189" s="71"/>
      <c r="H189" s="69"/>
      <c r="I189" s="70"/>
      <c r="J189" s="70"/>
      <c r="K189" s="71"/>
      <c r="L189" s="69"/>
      <c r="M189" s="70"/>
      <c r="N189" s="70"/>
      <c r="O189" s="71"/>
      <c r="P189" s="72"/>
      <c r="Q189" s="70"/>
      <c r="R189" s="70"/>
      <c r="S189" s="71"/>
      <c r="T189" s="22"/>
      <c r="U189" s="22"/>
      <c r="V189" s="22"/>
      <c r="W189" s="22"/>
      <c r="X189" s="22"/>
      <c r="Y189" s="22"/>
      <c r="Z189" s="22"/>
      <c r="AA189" s="22"/>
    </row>
    <row r="190" spans="1:27" ht="25.5">
      <c r="A190" s="14" t="s">
        <v>262</v>
      </c>
      <c r="B190" s="15" t="s">
        <v>385</v>
      </c>
      <c r="C190" s="59" t="s">
        <v>386</v>
      </c>
      <c r="D190" s="69"/>
      <c r="E190" s="70"/>
      <c r="F190" s="70"/>
      <c r="G190" s="71"/>
      <c r="H190" s="69"/>
      <c r="I190" s="70"/>
      <c r="J190" s="70"/>
      <c r="K190" s="71"/>
      <c r="L190" s="69"/>
      <c r="M190" s="70"/>
      <c r="N190" s="70"/>
      <c r="O190" s="71"/>
      <c r="P190" s="72"/>
      <c r="Q190" s="70"/>
      <c r="R190" s="70"/>
      <c r="S190" s="71"/>
      <c r="T190" s="22"/>
      <c r="U190" s="22"/>
      <c r="V190" s="22"/>
      <c r="W190" s="22"/>
      <c r="X190" s="22"/>
      <c r="Y190" s="22"/>
      <c r="Z190" s="22"/>
      <c r="AA190" s="22"/>
    </row>
    <row r="191" spans="1:27" ht="25.5">
      <c r="A191" s="14" t="s">
        <v>262</v>
      </c>
      <c r="B191" s="15" t="s">
        <v>387</v>
      </c>
      <c r="C191" s="59" t="s">
        <v>388</v>
      </c>
      <c r="D191" s="69"/>
      <c r="E191" s="70"/>
      <c r="F191" s="70"/>
      <c r="G191" s="71"/>
      <c r="H191" s="69"/>
      <c r="I191" s="70"/>
      <c r="J191" s="70"/>
      <c r="K191" s="71"/>
      <c r="L191" s="69"/>
      <c r="M191" s="70"/>
      <c r="N191" s="70"/>
      <c r="O191" s="71"/>
      <c r="P191" s="72"/>
      <c r="Q191" s="70"/>
      <c r="R191" s="70"/>
      <c r="S191" s="71"/>
      <c r="T191" s="22"/>
      <c r="U191" s="22"/>
      <c r="V191" s="22"/>
      <c r="W191" s="22"/>
      <c r="X191" s="22"/>
      <c r="Y191" s="22"/>
      <c r="Z191" s="22"/>
      <c r="AA191" s="22"/>
    </row>
    <row r="192" spans="1:27">
      <c r="A192" s="14" t="s">
        <v>262</v>
      </c>
      <c r="B192" s="15" t="s">
        <v>389</v>
      </c>
      <c r="C192" s="59" t="s">
        <v>390</v>
      </c>
      <c r="D192" s="69"/>
      <c r="E192" s="70"/>
      <c r="F192" s="70"/>
      <c r="G192" s="71"/>
      <c r="H192" s="69"/>
      <c r="I192" s="70"/>
      <c r="J192" s="70"/>
      <c r="K192" s="71"/>
      <c r="L192" s="69"/>
      <c r="M192" s="70"/>
      <c r="N192" s="70"/>
      <c r="O192" s="71"/>
      <c r="P192" s="72"/>
      <c r="Q192" s="70"/>
      <c r="R192" s="70"/>
      <c r="S192" s="71"/>
      <c r="T192" s="22"/>
      <c r="U192" s="22"/>
      <c r="V192" s="22"/>
      <c r="W192" s="22"/>
      <c r="X192" s="22"/>
      <c r="Y192" s="22"/>
      <c r="Z192" s="22"/>
      <c r="AA192" s="22"/>
    </row>
    <row r="193" spans="1:27">
      <c r="A193" s="14" t="s">
        <v>262</v>
      </c>
      <c r="B193" s="15" t="s">
        <v>391</v>
      </c>
      <c r="C193" s="59" t="s">
        <v>392</v>
      </c>
      <c r="D193" s="69"/>
      <c r="E193" s="70"/>
      <c r="F193" s="70"/>
      <c r="G193" s="71"/>
      <c r="H193" s="69"/>
      <c r="I193" s="70"/>
      <c r="J193" s="70"/>
      <c r="K193" s="71"/>
      <c r="L193" s="69"/>
      <c r="M193" s="70"/>
      <c r="N193" s="70"/>
      <c r="O193" s="71"/>
      <c r="P193" s="72"/>
      <c r="Q193" s="70"/>
      <c r="R193" s="70"/>
      <c r="S193" s="71"/>
      <c r="T193" s="22"/>
      <c r="U193" s="22"/>
      <c r="V193" s="22"/>
      <c r="W193" s="22"/>
      <c r="X193" s="22"/>
      <c r="Y193" s="22"/>
      <c r="Z193" s="22"/>
      <c r="AA193" s="22"/>
    </row>
    <row r="194" spans="1:27">
      <c r="A194" s="14" t="s">
        <v>262</v>
      </c>
      <c r="B194" s="15" t="s">
        <v>393</v>
      </c>
      <c r="C194" s="59" t="s">
        <v>394</v>
      </c>
      <c r="D194" s="69"/>
      <c r="E194" s="70"/>
      <c r="F194" s="70"/>
      <c r="G194" s="71"/>
      <c r="H194" s="69"/>
      <c r="I194" s="70"/>
      <c r="J194" s="70"/>
      <c r="K194" s="71"/>
      <c r="L194" s="69"/>
      <c r="M194" s="70"/>
      <c r="N194" s="70"/>
      <c r="O194" s="71"/>
      <c r="P194" s="72"/>
      <c r="Q194" s="70"/>
      <c r="R194" s="70"/>
      <c r="S194" s="71"/>
      <c r="T194" s="22"/>
      <c r="U194" s="22"/>
      <c r="V194" s="22"/>
      <c r="W194" s="22"/>
      <c r="X194" s="22"/>
      <c r="Y194" s="22"/>
      <c r="Z194" s="22"/>
      <c r="AA194" s="22"/>
    </row>
    <row r="195" spans="1:27">
      <c r="A195" s="14" t="s">
        <v>262</v>
      </c>
      <c r="B195" s="15" t="s">
        <v>395</v>
      </c>
      <c r="C195" s="59" t="s">
        <v>396</v>
      </c>
      <c r="D195" s="69"/>
      <c r="E195" s="70"/>
      <c r="F195" s="70"/>
      <c r="G195" s="71"/>
      <c r="H195" s="69"/>
      <c r="I195" s="70"/>
      <c r="J195" s="70"/>
      <c r="K195" s="71"/>
      <c r="L195" s="69"/>
      <c r="M195" s="70"/>
      <c r="N195" s="70"/>
      <c r="O195" s="71"/>
      <c r="P195" s="72"/>
      <c r="Q195" s="70"/>
      <c r="R195" s="70"/>
      <c r="S195" s="71"/>
      <c r="T195" s="22"/>
      <c r="U195" s="22"/>
      <c r="V195" s="22"/>
      <c r="W195" s="22"/>
      <c r="X195" s="22"/>
      <c r="Y195" s="22"/>
      <c r="Z195" s="22"/>
      <c r="AA195" s="22"/>
    </row>
    <row r="196" spans="1:27">
      <c r="A196" s="14" t="s">
        <v>262</v>
      </c>
      <c r="B196" s="15" t="s">
        <v>397</v>
      </c>
      <c r="C196" s="59" t="s">
        <v>398</v>
      </c>
      <c r="D196" s="69"/>
      <c r="E196" s="70"/>
      <c r="F196" s="70"/>
      <c r="G196" s="71"/>
      <c r="H196" s="69"/>
      <c r="I196" s="70"/>
      <c r="J196" s="70"/>
      <c r="K196" s="71"/>
      <c r="L196" s="69"/>
      <c r="M196" s="70"/>
      <c r="N196" s="70"/>
      <c r="O196" s="71"/>
      <c r="P196" s="72"/>
      <c r="Q196" s="70"/>
      <c r="R196" s="70"/>
      <c r="S196" s="71"/>
      <c r="T196" s="22"/>
      <c r="U196" s="22"/>
      <c r="V196" s="22"/>
      <c r="W196" s="22"/>
      <c r="X196" s="22"/>
      <c r="Y196" s="22"/>
      <c r="Z196" s="22"/>
      <c r="AA196" s="22"/>
    </row>
    <row r="197" spans="1:27">
      <c r="A197" s="14" t="s">
        <v>262</v>
      </c>
      <c r="B197" s="15" t="s">
        <v>399</v>
      </c>
      <c r="C197" s="59" t="s">
        <v>400</v>
      </c>
      <c r="D197" s="69"/>
      <c r="E197" s="70"/>
      <c r="F197" s="70"/>
      <c r="G197" s="71"/>
      <c r="H197" s="69"/>
      <c r="I197" s="70"/>
      <c r="J197" s="70"/>
      <c r="K197" s="71"/>
      <c r="L197" s="69"/>
      <c r="M197" s="70"/>
      <c r="N197" s="70"/>
      <c r="O197" s="71"/>
      <c r="P197" s="72"/>
      <c r="Q197" s="70"/>
      <c r="R197" s="70"/>
      <c r="S197" s="71"/>
      <c r="T197" s="22"/>
      <c r="U197" s="22"/>
      <c r="V197" s="22"/>
      <c r="W197" s="22"/>
      <c r="X197" s="22"/>
      <c r="Y197" s="22"/>
      <c r="Z197" s="22"/>
      <c r="AA197" s="22"/>
    </row>
    <row r="198" spans="1:27">
      <c r="A198" s="14" t="s">
        <v>262</v>
      </c>
      <c r="B198" s="15" t="s">
        <v>401</v>
      </c>
      <c r="C198" s="59" t="s">
        <v>402</v>
      </c>
      <c r="D198" s="69"/>
      <c r="E198" s="70"/>
      <c r="F198" s="70"/>
      <c r="G198" s="71"/>
      <c r="H198" s="69"/>
      <c r="I198" s="70"/>
      <c r="J198" s="70"/>
      <c r="K198" s="71"/>
      <c r="L198" s="69"/>
      <c r="M198" s="70"/>
      <c r="N198" s="70"/>
      <c r="O198" s="71"/>
      <c r="P198" s="72"/>
      <c r="Q198" s="70"/>
      <c r="R198" s="70"/>
      <c r="S198" s="71"/>
      <c r="T198" s="22"/>
      <c r="U198" s="22"/>
      <c r="V198" s="22"/>
      <c r="W198" s="22"/>
      <c r="X198" s="22"/>
      <c r="Y198" s="22"/>
      <c r="Z198" s="22"/>
      <c r="AA198" s="22"/>
    </row>
    <row r="199" spans="1:27">
      <c r="A199" s="14" t="s">
        <v>403</v>
      </c>
      <c r="B199" s="15" t="s">
        <v>404</v>
      </c>
      <c r="C199" s="59" t="s">
        <v>405</v>
      </c>
      <c r="D199" s="69"/>
      <c r="E199" s="70"/>
      <c r="F199" s="70"/>
      <c r="G199" s="71"/>
      <c r="H199" s="69"/>
      <c r="I199" s="70"/>
      <c r="J199" s="70"/>
      <c r="K199" s="71"/>
      <c r="L199" s="69"/>
      <c r="M199" s="70"/>
      <c r="N199" s="70"/>
      <c r="O199" s="71"/>
      <c r="P199" s="72"/>
      <c r="Q199" s="70"/>
      <c r="R199" s="70"/>
      <c r="S199" s="71"/>
      <c r="T199" s="22"/>
      <c r="U199" s="22"/>
      <c r="V199" s="22"/>
      <c r="W199" s="22"/>
      <c r="X199" s="22"/>
      <c r="Y199" s="22"/>
      <c r="Z199" s="22"/>
      <c r="AA199" s="22"/>
    </row>
    <row r="200" spans="1:27">
      <c r="A200" s="14" t="s">
        <v>403</v>
      </c>
      <c r="B200" s="15" t="s">
        <v>406</v>
      </c>
      <c r="C200" s="59" t="s">
        <v>407</v>
      </c>
      <c r="D200" s="69"/>
      <c r="E200" s="70"/>
      <c r="F200" s="70"/>
      <c r="G200" s="71"/>
      <c r="H200" s="69"/>
      <c r="I200" s="70"/>
      <c r="J200" s="70"/>
      <c r="K200" s="71"/>
      <c r="L200" s="69"/>
      <c r="M200" s="70"/>
      <c r="N200" s="70"/>
      <c r="O200" s="71"/>
      <c r="P200" s="72"/>
      <c r="Q200" s="70"/>
      <c r="R200" s="70"/>
      <c r="S200" s="71"/>
      <c r="T200" s="22"/>
      <c r="U200" s="22"/>
      <c r="V200" s="22"/>
      <c r="W200" s="22"/>
      <c r="X200" s="22"/>
      <c r="Y200" s="22"/>
      <c r="Z200" s="22"/>
      <c r="AA200" s="22"/>
    </row>
    <row r="201" spans="1:27">
      <c r="A201" s="14" t="s">
        <v>403</v>
      </c>
      <c r="B201" s="15" t="s">
        <v>408</v>
      </c>
      <c r="C201" s="59" t="s">
        <v>409</v>
      </c>
      <c r="D201" s="69">
        <v>3</v>
      </c>
      <c r="E201" s="70">
        <v>0</v>
      </c>
      <c r="F201" s="70">
        <v>0</v>
      </c>
      <c r="G201" s="71">
        <v>0</v>
      </c>
      <c r="H201" s="69">
        <v>3</v>
      </c>
      <c r="I201" s="70">
        <v>0</v>
      </c>
      <c r="J201" s="70">
        <v>0</v>
      </c>
      <c r="K201" s="71">
        <v>0</v>
      </c>
      <c r="L201" s="69">
        <v>0</v>
      </c>
      <c r="M201" s="70">
        <v>0</v>
      </c>
      <c r="N201" s="70">
        <v>0</v>
      </c>
      <c r="O201" s="71">
        <v>0</v>
      </c>
      <c r="P201" s="72">
        <v>0</v>
      </c>
      <c r="Q201" s="70">
        <v>0</v>
      </c>
      <c r="R201" s="70">
        <v>0</v>
      </c>
      <c r="S201" s="71">
        <v>0</v>
      </c>
      <c r="T201" s="22"/>
      <c r="U201" s="22"/>
      <c r="V201" s="22"/>
      <c r="W201" s="22"/>
      <c r="X201" s="22"/>
      <c r="Y201" s="22"/>
      <c r="Z201" s="22"/>
      <c r="AA201" s="22"/>
    </row>
    <row r="202" spans="1:27">
      <c r="A202" s="14" t="s">
        <v>403</v>
      </c>
      <c r="B202" s="15" t="s">
        <v>410</v>
      </c>
      <c r="C202" s="59" t="s">
        <v>411</v>
      </c>
      <c r="D202" s="69"/>
      <c r="E202" s="70"/>
      <c r="F202" s="70"/>
      <c r="G202" s="71"/>
      <c r="H202" s="69"/>
      <c r="I202" s="70"/>
      <c r="J202" s="70"/>
      <c r="K202" s="71"/>
      <c r="L202" s="69"/>
      <c r="M202" s="70"/>
      <c r="N202" s="70"/>
      <c r="O202" s="71"/>
      <c r="P202" s="72"/>
      <c r="Q202" s="70"/>
      <c r="R202" s="70"/>
      <c r="S202" s="71"/>
      <c r="T202" s="22"/>
      <c r="U202" s="22"/>
      <c r="V202" s="22"/>
      <c r="W202" s="22"/>
      <c r="X202" s="22"/>
      <c r="Y202" s="22"/>
      <c r="Z202" s="22"/>
      <c r="AA202" s="22"/>
    </row>
    <row r="203" spans="1:27">
      <c r="A203" s="14" t="s">
        <v>412</v>
      </c>
      <c r="B203" s="15" t="s">
        <v>413</v>
      </c>
      <c r="C203" s="59" t="s">
        <v>414</v>
      </c>
      <c r="D203" s="69"/>
      <c r="E203" s="70"/>
      <c r="F203" s="70"/>
      <c r="G203" s="71"/>
      <c r="H203" s="69"/>
      <c r="I203" s="70"/>
      <c r="J203" s="70"/>
      <c r="K203" s="71"/>
      <c r="L203" s="69"/>
      <c r="M203" s="70"/>
      <c r="N203" s="70"/>
      <c r="O203" s="71"/>
      <c r="P203" s="72"/>
      <c r="Q203" s="70"/>
      <c r="R203" s="70"/>
      <c r="S203" s="71"/>
      <c r="T203" s="22"/>
      <c r="U203" s="22"/>
      <c r="V203" s="22"/>
      <c r="W203" s="22"/>
      <c r="X203" s="22"/>
      <c r="Y203" s="22"/>
      <c r="Z203" s="22"/>
      <c r="AA203" s="22"/>
    </row>
    <row r="204" spans="1:27">
      <c r="A204" s="14" t="s">
        <v>412</v>
      </c>
      <c r="B204" s="15" t="s">
        <v>415</v>
      </c>
      <c r="C204" s="59" t="s">
        <v>416</v>
      </c>
      <c r="D204" s="69">
        <v>3</v>
      </c>
      <c r="E204" s="70">
        <v>0</v>
      </c>
      <c r="F204" s="70">
        <v>0</v>
      </c>
      <c r="G204" s="71">
        <v>0</v>
      </c>
      <c r="H204" s="69">
        <v>3</v>
      </c>
      <c r="I204" s="70">
        <v>0</v>
      </c>
      <c r="J204" s="70">
        <v>0</v>
      </c>
      <c r="K204" s="71">
        <v>0</v>
      </c>
      <c r="L204" s="69">
        <v>0</v>
      </c>
      <c r="M204" s="70">
        <v>0</v>
      </c>
      <c r="N204" s="70">
        <v>0</v>
      </c>
      <c r="O204" s="71">
        <v>0</v>
      </c>
      <c r="P204" s="72">
        <v>0</v>
      </c>
      <c r="Q204" s="70">
        <v>0</v>
      </c>
      <c r="R204" s="70">
        <v>0</v>
      </c>
      <c r="S204" s="71">
        <v>0</v>
      </c>
      <c r="T204" s="22"/>
      <c r="U204" s="22"/>
      <c r="V204" s="22"/>
      <c r="W204" s="22"/>
      <c r="X204" s="22"/>
      <c r="Y204" s="22"/>
      <c r="Z204" s="22"/>
      <c r="AA204" s="22"/>
    </row>
    <row r="205" spans="1:27">
      <c r="A205" s="14" t="s">
        <v>412</v>
      </c>
      <c r="B205" s="15" t="s">
        <v>417</v>
      </c>
      <c r="C205" s="59" t="s">
        <v>418</v>
      </c>
      <c r="D205" s="69"/>
      <c r="E205" s="70"/>
      <c r="F205" s="70"/>
      <c r="G205" s="71"/>
      <c r="H205" s="69"/>
      <c r="I205" s="70"/>
      <c r="J205" s="70"/>
      <c r="K205" s="71"/>
      <c r="L205" s="69"/>
      <c r="M205" s="70"/>
      <c r="N205" s="70"/>
      <c r="O205" s="71"/>
      <c r="P205" s="72"/>
      <c r="Q205" s="70"/>
      <c r="R205" s="70"/>
      <c r="S205" s="71"/>
      <c r="T205" s="22"/>
      <c r="U205" s="22"/>
      <c r="V205" s="22"/>
      <c r="W205" s="22"/>
      <c r="X205" s="22"/>
      <c r="Y205" s="22"/>
      <c r="Z205" s="22"/>
      <c r="AA205" s="22"/>
    </row>
    <row r="206" spans="1:27">
      <c r="A206" s="14" t="s">
        <v>412</v>
      </c>
      <c r="B206" s="15" t="s">
        <v>419</v>
      </c>
      <c r="C206" s="59" t="s">
        <v>420</v>
      </c>
      <c r="D206" s="69"/>
      <c r="E206" s="70"/>
      <c r="F206" s="70"/>
      <c r="G206" s="71"/>
      <c r="H206" s="69"/>
      <c r="I206" s="70"/>
      <c r="J206" s="70"/>
      <c r="K206" s="71"/>
      <c r="L206" s="69"/>
      <c r="M206" s="70"/>
      <c r="N206" s="70"/>
      <c r="O206" s="71"/>
      <c r="P206" s="72"/>
      <c r="Q206" s="70"/>
      <c r="R206" s="70"/>
      <c r="S206" s="71"/>
      <c r="T206" s="22"/>
      <c r="U206" s="22"/>
      <c r="V206" s="22"/>
      <c r="W206" s="22"/>
      <c r="X206" s="22"/>
      <c r="Y206" s="22"/>
      <c r="Z206" s="22"/>
      <c r="AA206" s="22"/>
    </row>
    <row r="207" spans="1:27">
      <c r="A207" s="14" t="s">
        <v>412</v>
      </c>
      <c r="B207" s="15" t="s">
        <v>421</v>
      </c>
      <c r="C207" s="59" t="s">
        <v>422</v>
      </c>
      <c r="D207" s="69"/>
      <c r="E207" s="70"/>
      <c r="F207" s="70"/>
      <c r="G207" s="71"/>
      <c r="H207" s="69"/>
      <c r="I207" s="70"/>
      <c r="J207" s="70"/>
      <c r="K207" s="71"/>
      <c r="L207" s="69"/>
      <c r="M207" s="70"/>
      <c r="N207" s="70"/>
      <c r="O207" s="71"/>
      <c r="P207" s="72"/>
      <c r="Q207" s="70"/>
      <c r="R207" s="70"/>
      <c r="S207" s="71"/>
      <c r="T207" s="22"/>
      <c r="U207" s="22"/>
      <c r="V207" s="22"/>
      <c r="W207" s="22"/>
      <c r="X207" s="22"/>
      <c r="Y207" s="22"/>
      <c r="Z207" s="22"/>
      <c r="AA207" s="22"/>
    </row>
    <row r="208" spans="1:27">
      <c r="A208" s="14" t="s">
        <v>412</v>
      </c>
      <c r="B208" s="15" t="s">
        <v>423</v>
      </c>
      <c r="C208" s="59" t="s">
        <v>424</v>
      </c>
      <c r="D208" s="69"/>
      <c r="E208" s="70"/>
      <c r="F208" s="70"/>
      <c r="G208" s="71"/>
      <c r="H208" s="69"/>
      <c r="I208" s="70"/>
      <c r="J208" s="70"/>
      <c r="K208" s="71"/>
      <c r="L208" s="69"/>
      <c r="M208" s="70"/>
      <c r="N208" s="70"/>
      <c r="O208" s="71"/>
      <c r="P208" s="72"/>
      <c r="Q208" s="70"/>
      <c r="R208" s="70"/>
      <c r="S208" s="71"/>
      <c r="T208" s="22"/>
      <c r="U208" s="22"/>
      <c r="V208" s="22"/>
      <c r="W208" s="22"/>
      <c r="X208" s="22"/>
      <c r="Y208" s="22"/>
      <c r="Z208" s="22"/>
      <c r="AA208" s="22"/>
    </row>
    <row r="209" spans="1:27">
      <c r="A209" s="14" t="s">
        <v>412</v>
      </c>
      <c r="B209" s="15" t="s">
        <v>425</v>
      </c>
      <c r="C209" s="59" t="s">
        <v>426</v>
      </c>
      <c r="D209" s="69"/>
      <c r="E209" s="70"/>
      <c r="F209" s="70"/>
      <c r="G209" s="71"/>
      <c r="H209" s="69"/>
      <c r="I209" s="70"/>
      <c r="J209" s="70"/>
      <c r="K209" s="71"/>
      <c r="L209" s="69"/>
      <c r="M209" s="70"/>
      <c r="N209" s="70"/>
      <c r="O209" s="71"/>
      <c r="P209" s="72"/>
      <c r="Q209" s="70"/>
      <c r="R209" s="70"/>
      <c r="S209" s="71"/>
      <c r="T209" s="22"/>
      <c r="U209" s="22"/>
      <c r="V209" s="22"/>
      <c r="W209" s="22"/>
      <c r="X209" s="22"/>
      <c r="Y209" s="22"/>
      <c r="Z209" s="22"/>
      <c r="AA209" s="22"/>
    </row>
    <row r="210" spans="1:27">
      <c r="A210" s="14" t="s">
        <v>412</v>
      </c>
      <c r="B210" s="15" t="s">
        <v>427</v>
      </c>
      <c r="C210" s="59" t="s">
        <v>428</v>
      </c>
      <c r="D210" s="69"/>
      <c r="E210" s="70"/>
      <c r="F210" s="70"/>
      <c r="G210" s="71"/>
      <c r="H210" s="69"/>
      <c r="I210" s="70"/>
      <c r="J210" s="70"/>
      <c r="K210" s="71"/>
      <c r="L210" s="69"/>
      <c r="M210" s="70"/>
      <c r="N210" s="70"/>
      <c r="O210" s="71"/>
      <c r="P210" s="72"/>
      <c r="Q210" s="70"/>
      <c r="R210" s="70"/>
      <c r="S210" s="71"/>
      <c r="T210" s="22"/>
      <c r="U210" s="22"/>
      <c r="V210" s="22"/>
      <c r="W210" s="22"/>
      <c r="X210" s="22"/>
      <c r="Y210" s="22"/>
      <c r="Z210" s="22"/>
      <c r="AA210" s="22"/>
    </row>
    <row r="211" spans="1:27">
      <c r="A211" s="14" t="s">
        <v>412</v>
      </c>
      <c r="B211" s="15" t="s">
        <v>429</v>
      </c>
      <c r="C211" s="59" t="s">
        <v>430</v>
      </c>
      <c r="D211" s="69"/>
      <c r="E211" s="70"/>
      <c r="F211" s="70"/>
      <c r="G211" s="71"/>
      <c r="H211" s="69"/>
      <c r="I211" s="70"/>
      <c r="J211" s="70"/>
      <c r="K211" s="71"/>
      <c r="L211" s="69"/>
      <c r="M211" s="70"/>
      <c r="N211" s="70"/>
      <c r="O211" s="71"/>
      <c r="P211" s="72"/>
      <c r="Q211" s="70"/>
      <c r="R211" s="70"/>
      <c r="S211" s="71"/>
      <c r="T211" s="22"/>
      <c r="U211" s="22"/>
      <c r="V211" s="22"/>
      <c r="W211" s="22"/>
      <c r="X211" s="22"/>
      <c r="Y211" s="22"/>
      <c r="Z211" s="22"/>
      <c r="AA211" s="22"/>
    </row>
    <row r="212" spans="1:27">
      <c r="A212" s="14" t="s">
        <v>431</v>
      </c>
      <c r="B212" s="15" t="s">
        <v>432</v>
      </c>
      <c r="C212" s="59" t="s">
        <v>433</v>
      </c>
      <c r="D212" s="69"/>
      <c r="E212" s="70"/>
      <c r="F212" s="70"/>
      <c r="G212" s="71"/>
      <c r="H212" s="69"/>
      <c r="I212" s="70"/>
      <c r="J212" s="70"/>
      <c r="K212" s="71"/>
      <c r="L212" s="69"/>
      <c r="M212" s="70"/>
      <c r="N212" s="70"/>
      <c r="O212" s="71"/>
      <c r="P212" s="72"/>
      <c r="Q212" s="70"/>
      <c r="R212" s="70"/>
      <c r="S212" s="71"/>
      <c r="T212" s="22"/>
      <c r="U212" s="22"/>
      <c r="V212" s="22"/>
      <c r="W212" s="22"/>
      <c r="X212" s="22"/>
      <c r="Y212" s="22"/>
      <c r="Z212" s="22"/>
      <c r="AA212" s="22"/>
    </row>
    <row r="213" spans="1:27">
      <c r="A213" s="14" t="s">
        <v>431</v>
      </c>
      <c r="B213" s="15" t="s">
        <v>434</v>
      </c>
      <c r="C213" s="59" t="s">
        <v>435</v>
      </c>
      <c r="D213" s="69"/>
      <c r="E213" s="70"/>
      <c r="F213" s="70"/>
      <c r="G213" s="71"/>
      <c r="H213" s="69"/>
      <c r="I213" s="70"/>
      <c r="J213" s="70"/>
      <c r="K213" s="71"/>
      <c r="L213" s="69"/>
      <c r="M213" s="70"/>
      <c r="N213" s="70"/>
      <c r="O213" s="71"/>
      <c r="P213" s="72"/>
      <c r="Q213" s="70"/>
      <c r="R213" s="70"/>
      <c r="S213" s="71"/>
      <c r="T213" s="22"/>
      <c r="U213" s="22"/>
      <c r="V213" s="22"/>
      <c r="W213" s="22"/>
      <c r="X213" s="22"/>
      <c r="Y213" s="22"/>
      <c r="Z213" s="22"/>
      <c r="AA213" s="22"/>
    </row>
    <row r="214" spans="1:27">
      <c r="A214" s="14" t="s">
        <v>431</v>
      </c>
      <c r="B214" s="15" t="s">
        <v>436</v>
      </c>
      <c r="C214" s="59" t="s">
        <v>437</v>
      </c>
      <c r="D214" s="69"/>
      <c r="E214" s="70"/>
      <c r="F214" s="70"/>
      <c r="G214" s="71"/>
      <c r="H214" s="69"/>
      <c r="I214" s="70"/>
      <c r="J214" s="70"/>
      <c r="K214" s="71"/>
      <c r="L214" s="69"/>
      <c r="M214" s="70"/>
      <c r="N214" s="70"/>
      <c r="O214" s="71"/>
      <c r="P214" s="72"/>
      <c r="Q214" s="70"/>
      <c r="R214" s="70"/>
      <c r="S214" s="71"/>
      <c r="T214" s="22"/>
      <c r="U214" s="22"/>
      <c r="V214" s="22"/>
      <c r="W214" s="22"/>
      <c r="X214" s="22"/>
      <c r="Y214" s="22"/>
      <c r="Z214" s="22"/>
      <c r="AA214" s="22"/>
    </row>
    <row r="215" spans="1:27">
      <c r="A215" s="14" t="s">
        <v>431</v>
      </c>
      <c r="B215" s="15" t="s">
        <v>438</v>
      </c>
      <c r="C215" s="59" t="s">
        <v>439</v>
      </c>
      <c r="D215" s="69"/>
      <c r="E215" s="70"/>
      <c r="F215" s="70"/>
      <c r="G215" s="71"/>
      <c r="H215" s="69"/>
      <c r="I215" s="70"/>
      <c r="J215" s="70"/>
      <c r="K215" s="71"/>
      <c r="L215" s="69"/>
      <c r="M215" s="70"/>
      <c r="N215" s="70"/>
      <c r="O215" s="71"/>
      <c r="P215" s="72"/>
      <c r="Q215" s="70"/>
      <c r="R215" s="70"/>
      <c r="S215" s="71"/>
      <c r="T215" s="22"/>
      <c r="U215" s="22"/>
      <c r="V215" s="22"/>
      <c r="W215" s="22"/>
      <c r="X215" s="22"/>
      <c r="Y215" s="22"/>
      <c r="Z215" s="22"/>
      <c r="AA215" s="22"/>
    </row>
    <row r="216" spans="1:27">
      <c r="A216" s="14" t="s">
        <v>431</v>
      </c>
      <c r="B216" s="15" t="s">
        <v>440</v>
      </c>
      <c r="C216" s="59" t="s">
        <v>441</v>
      </c>
      <c r="D216" s="69"/>
      <c r="E216" s="70"/>
      <c r="F216" s="70"/>
      <c r="G216" s="71"/>
      <c r="H216" s="69"/>
      <c r="I216" s="70"/>
      <c r="J216" s="70"/>
      <c r="K216" s="71"/>
      <c r="L216" s="69"/>
      <c r="M216" s="70"/>
      <c r="N216" s="70"/>
      <c r="O216" s="71"/>
      <c r="P216" s="72"/>
      <c r="Q216" s="70"/>
      <c r="R216" s="70"/>
      <c r="S216" s="71"/>
      <c r="T216" s="22"/>
      <c r="U216" s="22"/>
      <c r="V216" s="22"/>
      <c r="W216" s="22"/>
      <c r="X216" s="22"/>
      <c r="Y216" s="22"/>
      <c r="Z216" s="22"/>
      <c r="AA216" s="22"/>
    </row>
    <row r="217" spans="1:27">
      <c r="A217" s="14" t="s">
        <v>431</v>
      </c>
      <c r="B217" s="15" t="s">
        <v>442</v>
      </c>
      <c r="C217" s="59" t="s">
        <v>443</v>
      </c>
      <c r="D217" s="69"/>
      <c r="E217" s="70"/>
      <c r="F217" s="70"/>
      <c r="G217" s="71"/>
      <c r="H217" s="69"/>
      <c r="I217" s="70"/>
      <c r="J217" s="70"/>
      <c r="K217" s="71"/>
      <c r="L217" s="69"/>
      <c r="M217" s="70"/>
      <c r="N217" s="70"/>
      <c r="O217" s="71"/>
      <c r="P217" s="72"/>
      <c r="Q217" s="70"/>
      <c r="R217" s="70"/>
      <c r="S217" s="71"/>
      <c r="T217" s="22"/>
      <c r="U217" s="22"/>
      <c r="V217" s="22"/>
      <c r="W217" s="22"/>
      <c r="X217" s="22"/>
      <c r="Y217" s="22"/>
      <c r="Z217" s="22"/>
      <c r="AA217" s="22"/>
    </row>
    <row r="218" spans="1:27">
      <c r="A218" s="14" t="s">
        <v>431</v>
      </c>
      <c r="B218" s="15" t="s">
        <v>444</v>
      </c>
      <c r="C218" s="59" t="s">
        <v>445</v>
      </c>
      <c r="D218" s="69"/>
      <c r="E218" s="70"/>
      <c r="F218" s="70"/>
      <c r="G218" s="71"/>
      <c r="H218" s="69"/>
      <c r="I218" s="70"/>
      <c r="J218" s="70"/>
      <c r="K218" s="71"/>
      <c r="L218" s="69"/>
      <c r="M218" s="70"/>
      <c r="N218" s="70"/>
      <c r="O218" s="71"/>
      <c r="P218" s="72"/>
      <c r="Q218" s="70"/>
      <c r="R218" s="70"/>
      <c r="S218" s="71"/>
      <c r="T218" s="22"/>
      <c r="U218" s="22"/>
      <c r="V218" s="22"/>
      <c r="W218" s="22"/>
      <c r="X218" s="22"/>
      <c r="Y218" s="22"/>
      <c r="Z218" s="22"/>
      <c r="AA218" s="22"/>
    </row>
    <row r="219" spans="1:27">
      <c r="A219" s="14" t="s">
        <v>431</v>
      </c>
      <c r="B219" s="15" t="s">
        <v>446</v>
      </c>
      <c r="C219" s="59" t="s">
        <v>447</v>
      </c>
      <c r="D219" s="69"/>
      <c r="E219" s="70"/>
      <c r="F219" s="70"/>
      <c r="G219" s="71"/>
      <c r="H219" s="69"/>
      <c r="I219" s="70"/>
      <c r="J219" s="70"/>
      <c r="K219" s="71"/>
      <c r="L219" s="69"/>
      <c r="M219" s="70"/>
      <c r="N219" s="70"/>
      <c r="O219" s="71"/>
      <c r="P219" s="72"/>
      <c r="Q219" s="70"/>
      <c r="R219" s="70"/>
      <c r="S219" s="71"/>
      <c r="T219" s="22"/>
      <c r="U219" s="22"/>
      <c r="V219" s="22"/>
      <c r="W219" s="22"/>
      <c r="X219" s="22"/>
      <c r="Y219" s="22"/>
      <c r="Z219" s="22"/>
      <c r="AA219" s="22"/>
    </row>
    <row r="220" spans="1:27">
      <c r="A220" s="14" t="s">
        <v>431</v>
      </c>
      <c r="B220" s="15" t="s">
        <v>448</v>
      </c>
      <c r="C220" s="59" t="s">
        <v>449</v>
      </c>
      <c r="D220" s="69"/>
      <c r="E220" s="70"/>
      <c r="F220" s="70"/>
      <c r="G220" s="71"/>
      <c r="H220" s="69"/>
      <c r="I220" s="70"/>
      <c r="J220" s="70"/>
      <c r="K220" s="71"/>
      <c r="L220" s="69"/>
      <c r="M220" s="70"/>
      <c r="N220" s="70"/>
      <c r="O220" s="71"/>
      <c r="P220" s="72"/>
      <c r="Q220" s="70"/>
      <c r="R220" s="70"/>
      <c r="S220" s="71"/>
      <c r="T220" s="22"/>
      <c r="U220" s="22"/>
      <c r="V220" s="22"/>
      <c r="W220" s="22"/>
      <c r="X220" s="22"/>
      <c r="Y220" s="22"/>
      <c r="Z220" s="22"/>
      <c r="AA220" s="22"/>
    </row>
    <row r="221" spans="1:27">
      <c r="A221" s="14" t="s">
        <v>431</v>
      </c>
      <c r="B221" s="15" t="s">
        <v>450</v>
      </c>
      <c r="C221" s="59" t="s">
        <v>451</v>
      </c>
      <c r="D221" s="69"/>
      <c r="E221" s="70"/>
      <c r="F221" s="70"/>
      <c r="G221" s="71"/>
      <c r="H221" s="69"/>
      <c r="I221" s="70"/>
      <c r="J221" s="70"/>
      <c r="K221" s="71"/>
      <c r="L221" s="69"/>
      <c r="M221" s="70"/>
      <c r="N221" s="70"/>
      <c r="O221" s="71"/>
      <c r="P221" s="72"/>
      <c r="Q221" s="70"/>
      <c r="R221" s="70"/>
      <c r="S221" s="71"/>
      <c r="T221" s="22"/>
      <c r="U221" s="22"/>
      <c r="V221" s="22"/>
      <c r="W221" s="22"/>
      <c r="X221" s="22"/>
      <c r="Y221" s="22"/>
      <c r="Z221" s="22"/>
      <c r="AA221" s="22"/>
    </row>
    <row r="222" spans="1:27">
      <c r="A222" s="14" t="s">
        <v>431</v>
      </c>
      <c r="B222" s="15" t="s">
        <v>452</v>
      </c>
      <c r="C222" s="59" t="s">
        <v>453</v>
      </c>
      <c r="D222" s="69"/>
      <c r="E222" s="70"/>
      <c r="F222" s="70"/>
      <c r="G222" s="71"/>
      <c r="H222" s="69"/>
      <c r="I222" s="70"/>
      <c r="J222" s="70"/>
      <c r="K222" s="71"/>
      <c r="L222" s="69"/>
      <c r="M222" s="70"/>
      <c r="N222" s="70"/>
      <c r="O222" s="71"/>
      <c r="P222" s="72"/>
      <c r="Q222" s="70"/>
      <c r="R222" s="70"/>
      <c r="S222" s="71"/>
      <c r="T222" s="22"/>
      <c r="U222" s="22"/>
      <c r="V222" s="22"/>
      <c r="W222" s="22"/>
      <c r="X222" s="22"/>
      <c r="Y222" s="22"/>
      <c r="Z222" s="22"/>
      <c r="AA222" s="22"/>
    </row>
    <row r="223" spans="1:27">
      <c r="A223" s="14" t="s">
        <v>431</v>
      </c>
      <c r="B223" s="15" t="s">
        <v>454</v>
      </c>
      <c r="C223" s="59" t="s">
        <v>455</v>
      </c>
      <c r="D223" s="69"/>
      <c r="E223" s="70"/>
      <c r="F223" s="70"/>
      <c r="G223" s="71"/>
      <c r="H223" s="69"/>
      <c r="I223" s="70"/>
      <c r="J223" s="70"/>
      <c r="K223" s="71"/>
      <c r="L223" s="69"/>
      <c r="M223" s="70"/>
      <c r="N223" s="70"/>
      <c r="O223" s="71"/>
      <c r="P223" s="72"/>
      <c r="Q223" s="70"/>
      <c r="R223" s="70"/>
      <c r="S223" s="71"/>
      <c r="T223" s="22"/>
      <c r="U223" s="22"/>
      <c r="V223" s="22"/>
      <c r="W223" s="22"/>
      <c r="X223" s="22"/>
      <c r="Y223" s="22"/>
      <c r="Z223" s="22"/>
      <c r="AA223" s="22"/>
    </row>
    <row r="224" spans="1:27" ht="15.75" thickBot="1">
      <c r="A224" s="16" t="s">
        <v>431</v>
      </c>
      <c r="B224" s="17" t="s">
        <v>456</v>
      </c>
      <c r="C224" s="60" t="s">
        <v>457</v>
      </c>
      <c r="D224" s="73"/>
      <c r="E224" s="74"/>
      <c r="F224" s="74"/>
      <c r="G224" s="75"/>
      <c r="H224" s="73"/>
      <c r="I224" s="74"/>
      <c r="J224" s="74"/>
      <c r="K224" s="75"/>
      <c r="L224" s="73"/>
      <c r="M224" s="74"/>
      <c r="N224" s="74"/>
      <c r="O224" s="75"/>
      <c r="P224" s="90"/>
      <c r="Q224" s="74"/>
      <c r="R224" s="74"/>
      <c r="S224" s="75"/>
      <c r="T224" s="22"/>
      <c r="U224" s="22"/>
      <c r="V224" s="22"/>
      <c r="W224" s="22"/>
      <c r="X224" s="22"/>
      <c r="Y224" s="22"/>
      <c r="Z224" s="22"/>
      <c r="AA224" s="22"/>
    </row>
    <row r="225" spans="3:27" ht="15.75" thickBot="1">
      <c r="C225" s="26" t="s">
        <v>480</v>
      </c>
      <c r="D225" s="55">
        <f>SUM(D3:D224)</f>
        <v>39</v>
      </c>
      <c r="E225" s="56">
        <f t="shared" ref="E225:G225" si="0">SUM(E3:E224)</f>
        <v>0</v>
      </c>
      <c r="F225" s="56">
        <f t="shared" si="0"/>
        <v>0</v>
      </c>
      <c r="G225" s="57">
        <f t="shared" si="0"/>
        <v>0</v>
      </c>
      <c r="H225" s="55">
        <f t="shared" ref="H225" si="1">SUM(H3:H224)</f>
        <v>38</v>
      </c>
      <c r="I225" s="56">
        <f t="shared" ref="I225" si="2">SUM(I3:I224)</f>
        <v>0</v>
      </c>
      <c r="J225" s="56">
        <f t="shared" ref="J225" si="3">SUM(J3:J224)</f>
        <v>0</v>
      </c>
      <c r="K225" s="57">
        <f t="shared" ref="K225" si="4">SUM(K3:K224)</f>
        <v>0</v>
      </c>
      <c r="L225" s="55">
        <f t="shared" ref="L225" si="5">SUM(L3:L224)</f>
        <v>9</v>
      </c>
      <c r="M225" s="56">
        <f t="shared" ref="M225" si="6">SUM(M3:M224)</f>
        <v>0</v>
      </c>
      <c r="N225" s="56">
        <f t="shared" ref="N225" si="7">SUM(N3:N224)</f>
        <v>0</v>
      </c>
      <c r="O225" s="57">
        <f t="shared" ref="O225" si="8">SUM(O3:O224)</f>
        <v>0</v>
      </c>
      <c r="P225" s="27">
        <f t="shared" ref="P225" si="9">SUM(P3:P224)</f>
        <v>0</v>
      </c>
      <c r="Q225" s="27">
        <f t="shared" ref="Q225" si="10">SUM(Q3:Q224)</f>
        <v>0</v>
      </c>
      <c r="R225" s="27">
        <f t="shared" ref="R225" si="11">SUM(R3:R224)</f>
        <v>0</v>
      </c>
      <c r="S225" s="28">
        <f t="shared" ref="S225" si="12">SUM(S3:S224)</f>
        <v>0</v>
      </c>
      <c r="T225" s="22"/>
      <c r="U225" s="22"/>
      <c r="V225" s="22"/>
      <c r="W225" s="22"/>
      <c r="X225" s="22"/>
      <c r="Y225" s="22"/>
      <c r="Z225" s="22"/>
      <c r="AA225" s="22"/>
    </row>
    <row r="226" spans="3:27" ht="18.75">
      <c r="D226" s="87" t="s">
        <v>471</v>
      </c>
      <c r="E226" s="87" t="s">
        <v>472</v>
      </c>
      <c r="F226" s="87" t="s">
        <v>473</v>
      </c>
      <c r="G226" s="87" t="s">
        <v>474</v>
      </c>
      <c r="H226" s="87" t="s">
        <v>471</v>
      </c>
      <c r="I226" s="87" t="s">
        <v>472</v>
      </c>
      <c r="J226" s="87" t="s">
        <v>473</v>
      </c>
      <c r="K226" s="87" t="s">
        <v>474</v>
      </c>
      <c r="L226" s="87" t="s">
        <v>471</v>
      </c>
      <c r="M226" s="87" t="s">
        <v>472</v>
      </c>
      <c r="N226" s="87" t="s">
        <v>473</v>
      </c>
      <c r="O226" s="87" t="s">
        <v>474</v>
      </c>
      <c r="P226" s="88" t="s">
        <v>476</v>
      </c>
      <c r="Q226" s="87" t="s">
        <v>472</v>
      </c>
      <c r="R226" s="87" t="s">
        <v>473</v>
      </c>
      <c r="S226" s="87" t="s">
        <v>474</v>
      </c>
    </row>
    <row r="227" spans="3:27" ht="18.75">
      <c r="D227" s="250" t="s">
        <v>475</v>
      </c>
      <c r="E227" s="251"/>
      <c r="F227" s="251"/>
      <c r="G227" s="252"/>
      <c r="H227" s="253" t="s">
        <v>477</v>
      </c>
      <c r="I227" s="254"/>
      <c r="J227" s="254"/>
      <c r="K227" s="255"/>
      <c r="L227" s="256" t="s">
        <v>478</v>
      </c>
      <c r="M227" s="257"/>
      <c r="N227" s="257"/>
      <c r="O227" s="258"/>
      <c r="P227" s="237" t="s">
        <v>479</v>
      </c>
      <c r="Q227" s="238"/>
      <c r="R227" s="238"/>
      <c r="S227" s="239"/>
    </row>
  </sheetData>
  <sheetProtection sheet="1" objects="1" scenarios="1" sort="0" autoFilter="0"/>
  <protectedRanges>
    <protectedRange sqref="D3:S224" name="Диапазон1"/>
  </protectedRanges>
  <autoFilter ref="A2:C227"/>
  <mergeCells count="8">
    <mergeCell ref="P227:S227"/>
    <mergeCell ref="D1:G1"/>
    <mergeCell ref="H1:K1"/>
    <mergeCell ref="L1:O1"/>
    <mergeCell ref="P1:S1"/>
    <mergeCell ref="D227:G227"/>
    <mergeCell ref="H227:K227"/>
    <mergeCell ref="L227:O227"/>
  </mergeCells>
  <conditionalFormatting sqref="C3:C225">
    <cfRule type="duplicateValues" dxfId="0" priority="1"/>
  </conditionalFormatting>
  <pageMargins left="0.25" right="0.25" top="0.75" bottom="0.75" header="0.3" footer="0.3"/>
  <pageSetup scale="46" fitToHeight="0" orientation="landscape" r:id="rId1"/>
  <drawing r:id="rId2"/>
</worksheet>
</file>

<file path=xl/worksheets/sheet4.xml><?xml version="1.0" encoding="utf-8"?>
<worksheet xmlns="http://schemas.openxmlformats.org/spreadsheetml/2006/main" xmlns:r="http://schemas.openxmlformats.org/officeDocument/2006/relationships">
  <sheetPr>
    <tabColor rgb="FF7030A0"/>
    <pageSetUpPr fitToPage="1"/>
  </sheetPr>
  <dimension ref="A1:H24"/>
  <sheetViews>
    <sheetView topLeftCell="A13" workbookViewId="0">
      <selection activeCell="F20" sqref="F20"/>
    </sheetView>
    <sheetView workbookViewId="1"/>
  </sheetViews>
  <sheetFormatPr defaultColWidth="43.5703125" defaultRowHeight="15"/>
  <cols>
    <col min="1" max="1" width="5" style="20" customWidth="1"/>
    <col min="2" max="2" width="26.5703125" style="18" customWidth="1"/>
    <col min="3" max="3" width="19.42578125" style="18" customWidth="1"/>
    <col min="4" max="4" width="47" style="18" customWidth="1"/>
    <col min="5" max="5" width="49.140625" style="18" customWidth="1"/>
    <col min="6" max="6" width="39.85546875" style="20" customWidth="1"/>
    <col min="7" max="7" width="51.42578125" style="18" customWidth="1"/>
    <col min="8" max="16384" width="43.5703125" style="18"/>
  </cols>
  <sheetData>
    <row r="1" spans="1:8">
      <c r="B1" s="276" t="s">
        <v>654</v>
      </c>
      <c r="C1" s="276"/>
      <c r="D1" s="276"/>
      <c r="E1" s="276"/>
      <c r="F1" s="276"/>
    </row>
    <row r="2" spans="1:8" ht="42" customHeight="1">
      <c r="B2" s="276"/>
      <c r="C2" s="276"/>
      <c r="D2" s="276"/>
      <c r="E2" s="276"/>
      <c r="F2" s="276"/>
    </row>
    <row r="3" spans="1:8">
      <c r="G3" s="276"/>
      <c r="H3" s="276"/>
    </row>
    <row r="4" spans="1:8" ht="15.75" customHeight="1">
      <c r="A4" s="33" t="s">
        <v>3</v>
      </c>
      <c r="B4" s="33" t="s">
        <v>535</v>
      </c>
      <c r="C4" s="286" t="s">
        <v>536</v>
      </c>
      <c r="D4" s="286"/>
      <c r="E4" s="286"/>
      <c r="F4" s="33" t="s">
        <v>490</v>
      </c>
      <c r="G4" s="276"/>
      <c r="H4" s="276"/>
    </row>
    <row r="5" spans="1:8" ht="18.75">
      <c r="A5" s="130"/>
      <c r="B5" s="130"/>
      <c r="C5" s="287"/>
      <c r="D5" s="287"/>
      <c r="E5" s="287"/>
      <c r="F5" s="130"/>
      <c r="G5" s="129"/>
      <c r="H5" s="20"/>
    </row>
    <row r="6" spans="1:8" ht="30" customHeight="1">
      <c r="A6" s="275">
        <v>1</v>
      </c>
      <c r="B6" s="281" t="s">
        <v>524</v>
      </c>
      <c r="C6" s="283" t="s">
        <v>521</v>
      </c>
      <c r="D6" s="216"/>
      <c r="E6" s="284"/>
      <c r="F6" s="285">
        <v>0</v>
      </c>
    </row>
    <row r="7" spans="1:8" ht="15" customHeight="1">
      <c r="A7" s="260"/>
      <c r="B7" s="281"/>
      <c r="C7" s="272"/>
      <c r="D7" s="273"/>
      <c r="E7" s="274"/>
      <c r="F7" s="262"/>
    </row>
    <row r="8" spans="1:8" ht="59.45" customHeight="1">
      <c r="A8" s="127">
        <v>2</v>
      </c>
      <c r="B8" s="282"/>
      <c r="C8" s="266" t="s">
        <v>525</v>
      </c>
      <c r="D8" s="267"/>
      <c r="E8" s="268"/>
      <c r="F8" s="47">
        <v>0</v>
      </c>
    </row>
    <row r="9" spans="1:8">
      <c r="A9" s="127">
        <v>3</v>
      </c>
      <c r="B9" s="263" t="s">
        <v>526</v>
      </c>
      <c r="C9" s="266"/>
      <c r="D9" s="267"/>
      <c r="E9" s="268"/>
      <c r="F9" s="47"/>
    </row>
    <row r="10" spans="1:8" ht="30" customHeight="1">
      <c r="A10" s="259">
        <v>4</v>
      </c>
      <c r="B10" s="264"/>
      <c r="C10" s="269" t="s">
        <v>522</v>
      </c>
      <c r="D10" s="270"/>
      <c r="E10" s="271"/>
      <c r="F10" s="261">
        <v>0</v>
      </c>
    </row>
    <row r="11" spans="1:8">
      <c r="A11" s="260"/>
      <c r="B11" s="265"/>
      <c r="C11" s="272"/>
      <c r="D11" s="273"/>
      <c r="E11" s="274"/>
      <c r="F11" s="262"/>
    </row>
    <row r="12" spans="1:8">
      <c r="A12" s="127">
        <v>5</v>
      </c>
      <c r="B12" s="263" t="s">
        <v>527</v>
      </c>
      <c r="C12" s="266" t="s">
        <v>528</v>
      </c>
      <c r="D12" s="267"/>
      <c r="E12" s="268"/>
      <c r="F12" s="47">
        <v>0</v>
      </c>
    </row>
    <row r="13" spans="1:8">
      <c r="A13" s="127">
        <v>6</v>
      </c>
      <c r="B13" s="264"/>
      <c r="C13" s="266" t="s">
        <v>529</v>
      </c>
      <c r="D13" s="267"/>
      <c r="E13" s="268"/>
      <c r="F13" s="47">
        <v>0</v>
      </c>
    </row>
    <row r="14" spans="1:8">
      <c r="A14" s="127">
        <v>7</v>
      </c>
      <c r="B14" s="265"/>
      <c r="C14" s="266" t="s">
        <v>530</v>
      </c>
      <c r="D14" s="267"/>
      <c r="E14" s="268"/>
      <c r="F14" s="47">
        <v>0</v>
      </c>
    </row>
    <row r="15" spans="1:8">
      <c r="A15" s="127">
        <v>8</v>
      </c>
      <c r="B15" s="263" t="s">
        <v>531</v>
      </c>
      <c r="C15" s="266" t="s">
        <v>532</v>
      </c>
      <c r="D15" s="267"/>
      <c r="E15" s="268"/>
      <c r="F15" s="47">
        <v>0</v>
      </c>
    </row>
    <row r="16" spans="1:8" ht="29.25" customHeight="1">
      <c r="A16" s="259">
        <v>9</v>
      </c>
      <c r="B16" s="264"/>
      <c r="C16" s="269" t="s">
        <v>533</v>
      </c>
      <c r="D16" s="270"/>
      <c r="E16" s="271"/>
      <c r="F16" s="261">
        <v>0</v>
      </c>
    </row>
    <row r="17" spans="1:6" ht="30" customHeight="1">
      <c r="A17" s="260"/>
      <c r="B17" s="265"/>
      <c r="C17" s="272"/>
      <c r="D17" s="273"/>
      <c r="E17" s="274"/>
      <c r="F17" s="262"/>
    </row>
    <row r="18" spans="1:6" ht="30" customHeight="1">
      <c r="A18" s="127">
        <v>10</v>
      </c>
      <c r="B18" s="263" t="s">
        <v>523</v>
      </c>
      <c r="C18" s="266" t="s">
        <v>520</v>
      </c>
      <c r="D18" s="267"/>
      <c r="E18" s="268"/>
      <c r="F18" s="47">
        <v>0</v>
      </c>
    </row>
    <row r="19" spans="1:6" ht="30" customHeight="1">
      <c r="A19" s="127">
        <v>11</v>
      </c>
      <c r="B19" s="264"/>
      <c r="C19" s="266" t="s">
        <v>519</v>
      </c>
      <c r="D19" s="267"/>
      <c r="E19" s="268"/>
      <c r="F19" s="47">
        <v>0</v>
      </c>
    </row>
    <row r="20" spans="1:6" ht="15.75" thickBot="1">
      <c r="A20" s="128">
        <v>12</v>
      </c>
      <c r="B20" s="280"/>
      <c r="C20" s="277" t="s">
        <v>518</v>
      </c>
      <c r="D20" s="278"/>
      <c r="E20" s="279"/>
      <c r="F20" s="48">
        <v>0</v>
      </c>
    </row>
    <row r="21" spans="1:6" ht="15.75" thickBot="1">
      <c r="B21" s="97"/>
      <c r="C21" s="97"/>
      <c r="D21" s="97"/>
      <c r="E21" s="98" t="s">
        <v>480</v>
      </c>
      <c r="F21" s="49">
        <f>SUM(F5:F20)</f>
        <v>0</v>
      </c>
    </row>
    <row r="23" spans="1:6" ht="15.75">
      <c r="E23" s="199"/>
      <c r="F23" s="131"/>
    </row>
    <row r="24" spans="1:6" ht="15.75">
      <c r="E24" s="132"/>
      <c r="F24" s="131"/>
    </row>
  </sheetData>
  <sheetProtection sheet="1" objects="1" scenarios="1"/>
  <protectedRanges>
    <protectedRange sqref="F6:F20" name="Диапазон1"/>
  </protectedRanges>
  <mergeCells count="27">
    <mergeCell ref="B1:F2"/>
    <mergeCell ref="G3:H4"/>
    <mergeCell ref="C20:E20"/>
    <mergeCell ref="C19:E19"/>
    <mergeCell ref="C18:E18"/>
    <mergeCell ref="C8:E8"/>
    <mergeCell ref="C9:E9"/>
    <mergeCell ref="B18:B20"/>
    <mergeCell ref="B6:B8"/>
    <mergeCell ref="C6:E7"/>
    <mergeCell ref="F6:F7"/>
    <mergeCell ref="C4:E4"/>
    <mergeCell ref="C5:E5"/>
    <mergeCell ref="A6:A7"/>
    <mergeCell ref="B9:B11"/>
    <mergeCell ref="C10:E11"/>
    <mergeCell ref="B12:B14"/>
    <mergeCell ref="C12:E12"/>
    <mergeCell ref="C13:E13"/>
    <mergeCell ref="C14:E14"/>
    <mergeCell ref="A10:A11"/>
    <mergeCell ref="A16:A17"/>
    <mergeCell ref="F10:F11"/>
    <mergeCell ref="B15:B17"/>
    <mergeCell ref="C15:E15"/>
    <mergeCell ref="C16:E17"/>
    <mergeCell ref="F16:F17"/>
  </mergeCells>
  <pageMargins left="0.25" right="0.25" top="0.75" bottom="0.75" header="0.3" footer="0.3"/>
  <pageSetup paperSize="9" scale="50" fitToHeight="0" orientation="landscape" r:id="rId1"/>
  <drawing r:id="rId2"/>
</worksheet>
</file>

<file path=xl/worksheets/sheet5.xml><?xml version="1.0" encoding="utf-8"?>
<worksheet xmlns="http://schemas.openxmlformats.org/spreadsheetml/2006/main" xmlns:r="http://schemas.openxmlformats.org/officeDocument/2006/relationships">
  <sheetPr>
    <tabColor theme="0" tint="-4.9989318521683403E-2"/>
    <pageSetUpPr fitToPage="1"/>
  </sheetPr>
  <dimension ref="A1:F86"/>
  <sheetViews>
    <sheetView topLeftCell="A73" workbookViewId="0">
      <selection activeCell="E91" sqref="E91"/>
    </sheetView>
    <sheetView workbookViewId="1">
      <selection activeCell="B2" sqref="B2"/>
    </sheetView>
  </sheetViews>
  <sheetFormatPr defaultColWidth="9.140625" defaultRowHeight="15"/>
  <cols>
    <col min="1" max="1" width="7.140625" style="19" customWidth="1"/>
    <col min="2" max="2" width="6" style="20" customWidth="1"/>
    <col min="3" max="3" width="52.42578125" style="19" customWidth="1"/>
    <col min="4" max="4" width="26" style="19" customWidth="1"/>
    <col min="5" max="5" width="71" style="19" customWidth="1"/>
    <col min="6" max="6" width="79" style="19" customWidth="1"/>
    <col min="7" max="16384" width="9.140625" style="19"/>
  </cols>
  <sheetData>
    <row r="1" spans="2:5">
      <c r="B1" s="288" t="s">
        <v>487</v>
      </c>
      <c r="C1" s="288"/>
      <c r="D1" s="288"/>
      <c r="E1" s="288"/>
    </row>
    <row r="2" spans="2:5">
      <c r="B2" s="288"/>
      <c r="C2" s="288"/>
      <c r="D2" s="288"/>
      <c r="E2" s="288"/>
    </row>
    <row r="4" spans="2:5" ht="30">
      <c r="B4" s="33" t="s">
        <v>3</v>
      </c>
      <c r="C4" s="33" t="s">
        <v>486</v>
      </c>
      <c r="D4" s="33" t="s">
        <v>631</v>
      </c>
      <c r="E4" s="33" t="s">
        <v>488</v>
      </c>
    </row>
    <row r="5" spans="2:5" ht="30">
      <c r="B5" s="46">
        <v>1</v>
      </c>
      <c r="C5" s="46" t="s">
        <v>655</v>
      </c>
      <c r="D5" s="46" t="s">
        <v>656</v>
      </c>
      <c r="E5" s="46" t="s">
        <v>657</v>
      </c>
    </row>
    <row r="6" spans="2:5" ht="30">
      <c r="B6" s="46">
        <v>2</v>
      </c>
      <c r="C6" s="46" t="s">
        <v>655</v>
      </c>
      <c r="D6" s="46" t="s">
        <v>656</v>
      </c>
      <c r="E6" s="46" t="s">
        <v>658</v>
      </c>
    </row>
    <row r="7" spans="2:5" ht="30">
      <c r="B7" s="46">
        <v>3</v>
      </c>
      <c r="C7" s="46" t="s">
        <v>655</v>
      </c>
      <c r="D7" s="46" t="s">
        <v>656</v>
      </c>
      <c r="E7" s="46" t="s">
        <v>659</v>
      </c>
    </row>
    <row r="8" spans="2:5" ht="30">
      <c r="B8" s="46">
        <v>4</v>
      </c>
      <c r="C8" s="46" t="s">
        <v>660</v>
      </c>
      <c r="D8" s="46" t="s">
        <v>656</v>
      </c>
      <c r="E8" s="46" t="s">
        <v>661</v>
      </c>
    </row>
    <row r="9" spans="2:5">
      <c r="B9" s="46">
        <v>5</v>
      </c>
      <c r="C9" s="46" t="s">
        <v>662</v>
      </c>
      <c r="D9" s="46" t="s">
        <v>656</v>
      </c>
      <c r="E9" s="46" t="s">
        <v>663</v>
      </c>
    </row>
    <row r="10" spans="2:5">
      <c r="B10" s="46">
        <v>6</v>
      </c>
      <c r="C10" s="46" t="s">
        <v>664</v>
      </c>
      <c r="D10" s="46" t="s">
        <v>656</v>
      </c>
      <c r="E10" s="46" t="s">
        <v>665</v>
      </c>
    </row>
    <row r="11" spans="2:5" ht="30">
      <c r="B11" s="46">
        <v>7</v>
      </c>
      <c r="C11" s="46" t="s">
        <v>666</v>
      </c>
      <c r="D11" s="46" t="s">
        <v>656</v>
      </c>
      <c r="E11" s="46" t="s">
        <v>667</v>
      </c>
    </row>
    <row r="12" spans="2:5" ht="30">
      <c r="B12" s="46">
        <v>8</v>
      </c>
      <c r="C12" s="46" t="s">
        <v>668</v>
      </c>
      <c r="D12" s="46" t="s">
        <v>656</v>
      </c>
      <c r="E12" s="46" t="s">
        <v>669</v>
      </c>
    </row>
    <row r="13" spans="2:5">
      <c r="B13" s="46">
        <v>9</v>
      </c>
      <c r="C13" s="46" t="s">
        <v>670</v>
      </c>
      <c r="D13" s="46" t="s">
        <v>656</v>
      </c>
      <c r="E13" s="46" t="s">
        <v>671</v>
      </c>
    </row>
    <row r="14" spans="2:5" s="200" customFormat="1">
      <c r="B14" s="46">
        <v>10</v>
      </c>
      <c r="C14" s="46" t="s">
        <v>670</v>
      </c>
      <c r="D14" s="46" t="s">
        <v>656</v>
      </c>
      <c r="E14" s="46" t="s">
        <v>672</v>
      </c>
    </row>
    <row r="15" spans="2:5" s="200" customFormat="1">
      <c r="B15" s="46">
        <v>11</v>
      </c>
      <c r="C15" s="46" t="s">
        <v>673</v>
      </c>
      <c r="D15" s="46" t="s">
        <v>656</v>
      </c>
      <c r="E15" s="46" t="s">
        <v>674</v>
      </c>
    </row>
    <row r="16" spans="2:5" s="200" customFormat="1">
      <c r="B16" s="46">
        <v>12</v>
      </c>
      <c r="C16" s="46" t="s">
        <v>673</v>
      </c>
      <c r="D16" s="46" t="s">
        <v>656</v>
      </c>
      <c r="E16" s="46" t="s">
        <v>675</v>
      </c>
    </row>
    <row r="17" spans="2:5" s="200" customFormat="1">
      <c r="B17" s="46">
        <v>13</v>
      </c>
      <c r="C17" s="46" t="s">
        <v>676</v>
      </c>
      <c r="D17" s="46" t="s">
        <v>656</v>
      </c>
      <c r="E17" s="46" t="s">
        <v>677</v>
      </c>
    </row>
    <row r="18" spans="2:5" s="200" customFormat="1">
      <c r="B18" s="46">
        <v>14</v>
      </c>
      <c r="C18" s="46" t="s">
        <v>678</v>
      </c>
      <c r="D18" s="46" t="s">
        <v>656</v>
      </c>
      <c r="E18" s="46" t="s">
        <v>679</v>
      </c>
    </row>
    <row r="19" spans="2:5" s="200" customFormat="1">
      <c r="B19" s="46">
        <v>15</v>
      </c>
      <c r="C19" s="46" t="s">
        <v>680</v>
      </c>
      <c r="D19" s="46" t="s">
        <v>656</v>
      </c>
      <c r="E19" s="46" t="s">
        <v>681</v>
      </c>
    </row>
    <row r="20" spans="2:5" s="200" customFormat="1">
      <c r="B20" s="46">
        <v>16</v>
      </c>
      <c r="C20" s="46" t="s">
        <v>680</v>
      </c>
      <c r="D20" s="46" t="s">
        <v>656</v>
      </c>
      <c r="E20" s="46" t="s">
        <v>682</v>
      </c>
    </row>
    <row r="21" spans="2:5" s="200" customFormat="1">
      <c r="B21" s="46">
        <v>17</v>
      </c>
      <c r="C21" s="46" t="s">
        <v>683</v>
      </c>
      <c r="D21" s="46" t="s">
        <v>656</v>
      </c>
      <c r="E21" s="46" t="s">
        <v>684</v>
      </c>
    </row>
    <row r="22" spans="2:5" s="200" customFormat="1">
      <c r="B22" s="46">
        <v>18</v>
      </c>
      <c r="C22" s="46" t="s">
        <v>683</v>
      </c>
      <c r="D22" s="46" t="s">
        <v>656</v>
      </c>
      <c r="E22" s="46" t="s">
        <v>685</v>
      </c>
    </row>
    <row r="23" spans="2:5" s="200" customFormat="1" ht="30">
      <c r="B23" s="46">
        <v>19</v>
      </c>
      <c r="C23" s="46" t="s">
        <v>686</v>
      </c>
      <c r="D23" s="46" t="s">
        <v>656</v>
      </c>
      <c r="E23" s="46" t="s">
        <v>687</v>
      </c>
    </row>
    <row r="24" spans="2:5" s="200" customFormat="1">
      <c r="B24" s="46">
        <v>20</v>
      </c>
      <c r="C24" s="46" t="s">
        <v>688</v>
      </c>
      <c r="D24" s="46" t="s">
        <v>656</v>
      </c>
      <c r="E24" s="46" t="s">
        <v>689</v>
      </c>
    </row>
    <row r="25" spans="2:5" s="200" customFormat="1">
      <c r="B25" s="46">
        <v>21</v>
      </c>
      <c r="C25" s="46" t="s">
        <v>690</v>
      </c>
      <c r="D25" s="46" t="s">
        <v>656</v>
      </c>
      <c r="E25" s="46" t="s">
        <v>691</v>
      </c>
    </row>
    <row r="26" spans="2:5" s="200" customFormat="1" ht="30">
      <c r="B26" s="46">
        <v>22</v>
      </c>
      <c r="C26" s="46" t="s">
        <v>692</v>
      </c>
      <c r="D26" s="46" t="s">
        <v>656</v>
      </c>
      <c r="E26" s="46" t="s">
        <v>693</v>
      </c>
    </row>
    <row r="27" spans="2:5" s="200" customFormat="1">
      <c r="B27" s="46">
        <v>23</v>
      </c>
      <c r="C27" s="46" t="s">
        <v>694</v>
      </c>
      <c r="D27" s="46" t="s">
        <v>656</v>
      </c>
      <c r="E27" s="46" t="s">
        <v>695</v>
      </c>
    </row>
    <row r="28" spans="2:5" s="200" customFormat="1">
      <c r="B28" s="46">
        <v>24</v>
      </c>
      <c r="C28" s="46" t="s">
        <v>694</v>
      </c>
      <c r="D28" s="46" t="s">
        <v>656</v>
      </c>
      <c r="E28" s="46" t="s">
        <v>696</v>
      </c>
    </row>
    <row r="29" spans="2:5" s="200" customFormat="1">
      <c r="B29" s="46">
        <v>25</v>
      </c>
      <c r="C29" s="46" t="s">
        <v>697</v>
      </c>
      <c r="D29" s="46" t="s">
        <v>656</v>
      </c>
      <c r="E29" s="46" t="s">
        <v>698</v>
      </c>
    </row>
    <row r="30" spans="2:5" s="200" customFormat="1">
      <c r="B30" s="46">
        <v>26</v>
      </c>
      <c r="C30" s="46" t="s">
        <v>699</v>
      </c>
      <c r="D30" s="46" t="s">
        <v>763</v>
      </c>
      <c r="E30" s="46" t="s">
        <v>700</v>
      </c>
    </row>
    <row r="31" spans="2:5" s="200" customFormat="1">
      <c r="B31" s="46">
        <v>27</v>
      </c>
      <c r="C31" s="46" t="s">
        <v>701</v>
      </c>
      <c r="D31" s="46" t="s">
        <v>656</v>
      </c>
      <c r="E31" s="46" t="s">
        <v>702</v>
      </c>
    </row>
    <row r="32" spans="2:5" s="200" customFormat="1">
      <c r="B32" s="46">
        <v>28</v>
      </c>
      <c r="C32" s="46" t="s">
        <v>703</v>
      </c>
      <c r="D32" s="46" t="s">
        <v>656</v>
      </c>
      <c r="E32" s="46" t="s">
        <v>704</v>
      </c>
    </row>
    <row r="33" spans="2:5" s="200" customFormat="1" ht="30">
      <c r="B33" s="46">
        <v>29</v>
      </c>
      <c r="C33" s="46" t="s">
        <v>705</v>
      </c>
      <c r="D33" s="46" t="s">
        <v>656</v>
      </c>
      <c r="E33" s="46" t="s">
        <v>706</v>
      </c>
    </row>
    <row r="34" spans="2:5" s="200" customFormat="1" ht="30">
      <c r="B34" s="46">
        <v>30</v>
      </c>
      <c r="C34" s="46" t="s">
        <v>707</v>
      </c>
      <c r="D34" s="46" t="s">
        <v>656</v>
      </c>
      <c r="E34" s="46" t="s">
        <v>708</v>
      </c>
    </row>
    <row r="35" spans="2:5" s="200" customFormat="1">
      <c r="B35" s="46">
        <v>31</v>
      </c>
      <c r="C35" s="46" t="s">
        <v>709</v>
      </c>
      <c r="D35" s="46" t="s">
        <v>656</v>
      </c>
      <c r="E35" s="46" t="s">
        <v>710</v>
      </c>
    </row>
    <row r="36" spans="2:5" s="200" customFormat="1" ht="30">
      <c r="B36" s="46">
        <v>32</v>
      </c>
      <c r="C36" s="46" t="s">
        <v>711</v>
      </c>
      <c r="D36" s="46" t="s">
        <v>656</v>
      </c>
      <c r="E36" s="46" t="s">
        <v>687</v>
      </c>
    </row>
    <row r="37" spans="2:5" s="200" customFormat="1" ht="30">
      <c r="B37" s="46">
        <v>33</v>
      </c>
      <c r="C37" s="46" t="s">
        <v>712</v>
      </c>
      <c r="D37" s="46" t="s">
        <v>763</v>
      </c>
      <c r="E37" s="46" t="s">
        <v>713</v>
      </c>
    </row>
    <row r="38" spans="2:5" s="200" customFormat="1">
      <c r="B38" s="46">
        <v>34</v>
      </c>
      <c r="C38" s="46" t="s">
        <v>714</v>
      </c>
      <c r="D38" s="46" t="s">
        <v>656</v>
      </c>
      <c r="E38" s="46" t="s">
        <v>715</v>
      </c>
    </row>
    <row r="39" spans="2:5" s="200" customFormat="1">
      <c r="B39" s="46">
        <v>35</v>
      </c>
      <c r="C39" s="46" t="s">
        <v>714</v>
      </c>
      <c r="D39" s="46" t="s">
        <v>656</v>
      </c>
      <c r="E39" s="46" t="s">
        <v>716</v>
      </c>
    </row>
    <row r="40" spans="2:5" s="200" customFormat="1">
      <c r="B40" s="46">
        <v>36</v>
      </c>
      <c r="C40" s="46" t="s">
        <v>717</v>
      </c>
      <c r="D40" s="46" t="s">
        <v>656</v>
      </c>
      <c r="E40" s="46" t="s">
        <v>718</v>
      </c>
    </row>
    <row r="41" spans="2:5" s="200" customFormat="1">
      <c r="B41" s="46">
        <v>37</v>
      </c>
      <c r="C41" s="46" t="s">
        <v>717</v>
      </c>
      <c r="D41" s="46" t="s">
        <v>656</v>
      </c>
      <c r="E41" s="46" t="s">
        <v>719</v>
      </c>
    </row>
    <row r="42" spans="2:5" s="200" customFormat="1">
      <c r="B42" s="46">
        <v>38</v>
      </c>
      <c r="C42" s="46" t="s">
        <v>720</v>
      </c>
      <c r="D42" s="46" t="s">
        <v>656</v>
      </c>
      <c r="E42" s="206" t="s">
        <v>721</v>
      </c>
    </row>
    <row r="43" spans="2:5" s="200" customFormat="1">
      <c r="B43" s="46">
        <v>39</v>
      </c>
      <c r="C43" s="46" t="s">
        <v>720</v>
      </c>
      <c r="D43" s="46" t="s">
        <v>656</v>
      </c>
      <c r="E43" s="46" t="s">
        <v>722</v>
      </c>
    </row>
    <row r="44" spans="2:5" s="200" customFormat="1">
      <c r="B44" s="46">
        <v>40</v>
      </c>
      <c r="C44" s="46" t="s">
        <v>723</v>
      </c>
      <c r="D44" s="46" t="s">
        <v>656</v>
      </c>
      <c r="E44" s="46" t="s">
        <v>724</v>
      </c>
    </row>
    <row r="45" spans="2:5" s="200" customFormat="1">
      <c r="B45" s="46">
        <v>41</v>
      </c>
      <c r="C45" s="46" t="s">
        <v>725</v>
      </c>
      <c r="D45" s="46" t="s">
        <v>763</v>
      </c>
      <c r="E45" s="46" t="s">
        <v>726</v>
      </c>
    </row>
    <row r="46" spans="2:5" s="200" customFormat="1">
      <c r="B46" s="46">
        <v>42</v>
      </c>
      <c r="C46" s="46" t="s">
        <v>727</v>
      </c>
      <c r="D46" s="46" t="s">
        <v>656</v>
      </c>
      <c r="E46" s="46" t="s">
        <v>728</v>
      </c>
    </row>
    <row r="47" spans="2:5" s="200" customFormat="1">
      <c r="B47" s="46">
        <v>43</v>
      </c>
      <c r="C47" s="46" t="s">
        <v>729</v>
      </c>
      <c r="D47" s="46" t="s">
        <v>656</v>
      </c>
      <c r="E47" s="46" t="s">
        <v>730</v>
      </c>
    </row>
    <row r="48" spans="2:5" s="200" customFormat="1">
      <c r="B48" s="46">
        <v>44</v>
      </c>
      <c r="C48" s="46" t="s">
        <v>731</v>
      </c>
      <c r="D48" s="46" t="s">
        <v>656</v>
      </c>
      <c r="E48" s="46" t="s">
        <v>732</v>
      </c>
    </row>
    <row r="49" spans="2:5" s="200" customFormat="1">
      <c r="B49" s="46">
        <v>45</v>
      </c>
      <c r="C49" s="46" t="s">
        <v>733</v>
      </c>
      <c r="D49" s="46" t="s">
        <v>763</v>
      </c>
      <c r="E49" s="46" t="s">
        <v>734</v>
      </c>
    </row>
    <row r="50" spans="2:5" s="200" customFormat="1">
      <c r="B50" s="46">
        <v>46</v>
      </c>
      <c r="C50" s="46" t="s">
        <v>735</v>
      </c>
      <c r="D50" s="46" t="s">
        <v>656</v>
      </c>
      <c r="E50" s="46" t="s">
        <v>736</v>
      </c>
    </row>
    <row r="51" spans="2:5" s="200" customFormat="1">
      <c r="B51" s="46">
        <v>47</v>
      </c>
      <c r="C51" s="46" t="s">
        <v>737</v>
      </c>
      <c r="D51" s="46" t="s">
        <v>656</v>
      </c>
      <c r="E51" s="46" t="s">
        <v>738</v>
      </c>
    </row>
    <row r="52" spans="2:5" s="200" customFormat="1">
      <c r="B52" s="46">
        <v>48</v>
      </c>
      <c r="C52" s="46" t="s">
        <v>739</v>
      </c>
      <c r="D52" s="46" t="s">
        <v>656</v>
      </c>
      <c r="E52" s="46" t="s">
        <v>740</v>
      </c>
    </row>
    <row r="53" spans="2:5" s="200" customFormat="1">
      <c r="B53" s="46">
        <v>49</v>
      </c>
      <c r="C53" s="46" t="s">
        <v>741</v>
      </c>
      <c r="D53" s="46" t="s">
        <v>656</v>
      </c>
      <c r="E53" s="46" t="s">
        <v>742</v>
      </c>
    </row>
    <row r="54" spans="2:5" s="200" customFormat="1">
      <c r="B54" s="46">
        <v>50</v>
      </c>
      <c r="C54" s="46" t="s">
        <v>743</v>
      </c>
      <c r="D54" s="46" t="s">
        <v>656</v>
      </c>
      <c r="E54" s="46" t="s">
        <v>744</v>
      </c>
    </row>
    <row r="55" spans="2:5" s="200" customFormat="1">
      <c r="B55" s="46">
        <v>51</v>
      </c>
      <c r="C55" s="46" t="s">
        <v>745</v>
      </c>
      <c r="D55" s="46" t="s">
        <v>656</v>
      </c>
      <c r="E55" s="46" t="s">
        <v>746</v>
      </c>
    </row>
    <row r="56" spans="2:5" s="200" customFormat="1">
      <c r="B56" s="46">
        <v>52</v>
      </c>
      <c r="C56" s="46" t="s">
        <v>747</v>
      </c>
      <c r="D56" s="46" t="s">
        <v>656</v>
      </c>
      <c r="E56" s="46" t="s">
        <v>748</v>
      </c>
    </row>
    <row r="57" spans="2:5" s="200" customFormat="1">
      <c r="B57" s="46">
        <v>53</v>
      </c>
      <c r="C57" s="46" t="s">
        <v>749</v>
      </c>
      <c r="D57" s="46" t="s">
        <v>656</v>
      </c>
      <c r="E57" s="46" t="s">
        <v>750</v>
      </c>
    </row>
    <row r="58" spans="2:5" s="200" customFormat="1">
      <c r="B58" s="46">
        <v>54</v>
      </c>
      <c r="C58" s="46" t="s">
        <v>751</v>
      </c>
      <c r="D58" s="46" t="s">
        <v>656</v>
      </c>
      <c r="E58" s="46" t="s">
        <v>752</v>
      </c>
    </row>
    <row r="59" spans="2:5" s="200" customFormat="1">
      <c r="B59" s="46">
        <v>55</v>
      </c>
      <c r="C59" s="46" t="s">
        <v>753</v>
      </c>
      <c r="D59" s="46" t="s">
        <v>656</v>
      </c>
      <c r="E59" s="46" t="s">
        <v>754</v>
      </c>
    </row>
    <row r="60" spans="2:5" s="200" customFormat="1" ht="30">
      <c r="B60" s="46">
        <v>56</v>
      </c>
      <c r="C60" s="46" t="s">
        <v>755</v>
      </c>
      <c r="D60" s="46" t="s">
        <v>656</v>
      </c>
      <c r="E60" s="46" t="s">
        <v>756</v>
      </c>
    </row>
    <row r="61" spans="2:5" s="200" customFormat="1">
      <c r="B61" s="46">
        <v>57</v>
      </c>
      <c r="C61" s="46" t="s">
        <v>757</v>
      </c>
      <c r="D61" s="46" t="s">
        <v>656</v>
      </c>
      <c r="E61" s="46" t="s">
        <v>758</v>
      </c>
    </row>
    <row r="62" spans="2:5" s="200" customFormat="1">
      <c r="B62" s="46">
        <v>58</v>
      </c>
      <c r="C62" s="46" t="s">
        <v>759</v>
      </c>
      <c r="D62" s="46" t="s">
        <v>656</v>
      </c>
      <c r="E62" s="46" t="s">
        <v>760</v>
      </c>
    </row>
    <row r="63" spans="2:5">
      <c r="B63" s="46">
        <v>59</v>
      </c>
      <c r="C63" s="207" t="s">
        <v>761</v>
      </c>
      <c r="D63" s="46" t="s">
        <v>656</v>
      </c>
      <c r="E63" s="46" t="s">
        <v>762</v>
      </c>
    </row>
    <row r="64" spans="2:5" s="200" customFormat="1">
      <c r="B64" s="205"/>
      <c r="C64" s="205"/>
      <c r="D64" s="205"/>
      <c r="E64" s="205"/>
    </row>
    <row r="65" spans="2:6">
      <c r="B65" s="20" t="s">
        <v>489</v>
      </c>
      <c r="C65" s="20"/>
      <c r="D65" s="20"/>
      <c r="E65" s="20"/>
    </row>
    <row r="66" spans="2:6">
      <c r="C66" s="20"/>
      <c r="D66" s="20"/>
      <c r="E66" s="20"/>
    </row>
    <row r="67" spans="2:6" ht="15.95" customHeight="1">
      <c r="B67" s="288" t="s">
        <v>504</v>
      </c>
      <c r="C67" s="288"/>
      <c r="D67" s="288"/>
      <c r="E67" s="288"/>
      <c r="F67" s="289"/>
    </row>
    <row r="68" spans="2:6">
      <c r="B68" s="288"/>
      <c r="C68" s="288"/>
      <c r="D68" s="288"/>
      <c r="E68" s="288"/>
      <c r="F68" s="289"/>
    </row>
    <row r="69" spans="2:6" ht="24.95" customHeight="1">
      <c r="B69" s="110"/>
      <c r="C69" s="110"/>
      <c r="D69" s="110"/>
      <c r="E69" s="115"/>
      <c r="F69" s="111"/>
    </row>
    <row r="70" spans="2:6" ht="45">
      <c r="B70" s="30" t="s">
        <v>3</v>
      </c>
      <c r="C70" s="30" t="s">
        <v>486</v>
      </c>
      <c r="D70" s="30" t="s">
        <v>551</v>
      </c>
      <c r="E70" s="30" t="s">
        <v>515</v>
      </c>
      <c r="F70" s="33" t="s">
        <v>552</v>
      </c>
    </row>
    <row r="71" spans="2:6">
      <c r="B71" s="2">
        <v>1</v>
      </c>
      <c r="C71" s="2"/>
      <c r="D71" s="2"/>
      <c r="E71" s="1"/>
      <c r="F71" s="96"/>
    </row>
    <row r="72" spans="2:6">
      <c r="B72" s="2">
        <v>2</v>
      </c>
      <c r="C72" s="2"/>
      <c r="D72" s="2"/>
      <c r="E72" s="1"/>
      <c r="F72" s="96"/>
    </row>
    <row r="73" spans="2:6">
      <c r="B73" s="2">
        <v>3</v>
      </c>
      <c r="C73" s="2"/>
      <c r="D73" s="2"/>
      <c r="E73" s="1"/>
      <c r="F73" s="96"/>
    </row>
    <row r="74" spans="2:6">
      <c r="B74" s="2">
        <v>4</v>
      </c>
      <c r="C74" s="2"/>
      <c r="D74" s="2"/>
      <c r="E74" s="1"/>
      <c r="F74" s="96"/>
    </row>
    <row r="75" spans="2:6">
      <c r="B75" s="2">
        <v>5</v>
      </c>
      <c r="C75" s="2"/>
      <c r="D75" s="2"/>
      <c r="E75" s="1"/>
      <c r="F75" s="96"/>
    </row>
    <row r="76" spans="2:6">
      <c r="B76" s="2">
        <v>6</v>
      </c>
      <c r="C76" s="2"/>
      <c r="D76" s="2"/>
      <c r="E76" s="1"/>
      <c r="F76" s="96"/>
    </row>
    <row r="77" spans="2:6">
      <c r="B77" s="2">
        <v>7</v>
      </c>
      <c r="C77" s="2"/>
      <c r="D77" s="2"/>
      <c r="E77" s="1"/>
      <c r="F77" s="96"/>
    </row>
    <row r="78" spans="2:6">
      <c r="B78" s="2">
        <v>8</v>
      </c>
      <c r="C78" s="2"/>
      <c r="D78" s="2"/>
      <c r="E78" s="1"/>
      <c r="F78" s="96"/>
    </row>
    <row r="79" spans="2:6">
      <c r="B79" s="2">
        <v>9</v>
      </c>
      <c r="C79" s="2"/>
      <c r="D79" s="2"/>
      <c r="E79" s="1"/>
      <c r="F79" s="96"/>
    </row>
    <row r="80" spans="2:6">
      <c r="B80" s="2">
        <v>10</v>
      </c>
      <c r="C80" s="2"/>
      <c r="D80" s="2"/>
      <c r="E80" s="1"/>
      <c r="F80" s="96"/>
    </row>
    <row r="81" spans="1:5" ht="21">
      <c r="B81" s="20" t="s">
        <v>489</v>
      </c>
      <c r="E81" s="114"/>
    </row>
    <row r="82" spans="1:5" ht="15" customHeight="1">
      <c r="A82" s="112"/>
      <c r="B82" s="112"/>
    </row>
    <row r="83" spans="1:5" ht="33" customHeight="1">
      <c r="A83" s="109"/>
      <c r="B83" s="111"/>
    </row>
    <row r="84" spans="1:5" ht="21.95" customHeight="1">
      <c r="B84" s="19"/>
    </row>
    <row r="85" spans="1:5" ht="23.1" customHeight="1">
      <c r="B85" s="19"/>
    </row>
    <row r="86" spans="1:5" s="116" customFormat="1" ht="42" customHeight="1"/>
  </sheetData>
  <mergeCells count="3">
    <mergeCell ref="B1:E2"/>
    <mergeCell ref="B67:E68"/>
    <mergeCell ref="F67:F68"/>
  </mergeCells>
  <pageMargins left="0.23622047244094491" right="0.23622047244094491" top="0.74803149606299213" bottom="0.74803149606299213" header="0.31496062992125984" footer="0.31496062992125984"/>
  <pageSetup paperSize="9" scale="41" orientation="portrait" r:id="rId1"/>
  <drawing r:id="rId2"/>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237B294B-F668-4C4D-B64F-CD16AFF65F0C}">
          <x14:formula1>
            <xm:f>'Название РОИВ или ОМСУ'!$BQ$42:$BQ$44</xm:f>
          </x14:formula1>
          <xm:sqref>D5:D14</xm:sqref>
        </x14:dataValidation>
      </x14:dataValidations>
    </ext>
  </extLst>
</worksheet>
</file>

<file path=xl/worksheets/sheet6.xml><?xml version="1.0" encoding="utf-8"?>
<worksheet xmlns="http://schemas.openxmlformats.org/spreadsheetml/2006/main" xmlns:r="http://schemas.openxmlformats.org/officeDocument/2006/relationships">
  <sheetPr>
    <tabColor rgb="FF00B050"/>
    <pageSetUpPr fitToPage="1"/>
  </sheetPr>
  <dimension ref="A1:M42"/>
  <sheetViews>
    <sheetView workbookViewId="0">
      <selection activeCell="A31" sqref="A31:F33"/>
    </sheetView>
    <sheetView workbookViewId="1">
      <selection activeCell="D1" sqref="D1:J25"/>
    </sheetView>
  </sheetViews>
  <sheetFormatPr defaultColWidth="8.85546875" defaultRowHeight="15"/>
  <cols>
    <col min="1" max="1" width="23.5703125" style="20" customWidth="1"/>
    <col min="2" max="2" width="135" style="19" customWidth="1"/>
  </cols>
  <sheetData>
    <row r="1" spans="1:13">
      <c r="A1" s="276" t="s">
        <v>481</v>
      </c>
      <c r="B1" s="276"/>
      <c r="C1" s="61"/>
      <c r="D1" s="61"/>
      <c r="E1" s="61"/>
      <c r="F1" s="61"/>
      <c r="G1" s="61"/>
      <c r="H1" s="61"/>
    </row>
    <row r="2" spans="1:13">
      <c r="A2" s="276"/>
      <c r="B2" s="276"/>
      <c r="C2" s="61"/>
      <c r="D2" s="61"/>
      <c r="E2" s="61"/>
      <c r="F2" s="61"/>
      <c r="G2" s="61"/>
      <c r="H2" s="61"/>
    </row>
    <row r="3" spans="1:13">
      <c r="C3" s="61"/>
      <c r="D3" s="61"/>
      <c r="E3" s="61"/>
      <c r="F3" s="61"/>
      <c r="G3" s="61"/>
      <c r="H3" s="61"/>
    </row>
    <row r="4" spans="1:13" ht="15" customHeight="1">
      <c r="A4" s="21" t="s">
        <v>461</v>
      </c>
      <c r="B4" s="36" t="s">
        <v>462</v>
      </c>
      <c r="C4" s="25" t="s">
        <v>482</v>
      </c>
      <c r="D4" s="34" t="s">
        <v>472</v>
      </c>
      <c r="E4" s="33" t="s">
        <v>473</v>
      </c>
      <c r="F4" s="35" t="s">
        <v>474</v>
      </c>
      <c r="G4" s="20"/>
      <c r="H4" s="20"/>
      <c r="I4" s="29"/>
      <c r="J4" s="29"/>
      <c r="K4" s="29"/>
      <c r="L4" s="29"/>
      <c r="M4" s="29"/>
    </row>
    <row r="5" spans="1:13">
      <c r="A5" s="387" t="s">
        <v>463</v>
      </c>
      <c r="B5" s="177" t="s">
        <v>620</v>
      </c>
      <c r="C5" s="178">
        <v>4</v>
      </c>
      <c r="D5" s="179">
        <v>0</v>
      </c>
      <c r="E5" s="180">
        <v>0</v>
      </c>
      <c r="F5" s="181">
        <v>0</v>
      </c>
      <c r="G5" s="20"/>
      <c r="H5" s="20"/>
      <c r="I5" s="29"/>
      <c r="J5" s="29"/>
      <c r="K5" s="29"/>
      <c r="L5" s="29"/>
      <c r="M5" s="29"/>
    </row>
    <row r="6" spans="1:13">
      <c r="A6" s="388" t="s">
        <v>463</v>
      </c>
      <c r="B6" s="177" t="s">
        <v>628</v>
      </c>
      <c r="C6" s="182">
        <v>0</v>
      </c>
      <c r="D6" s="183">
        <v>0</v>
      </c>
      <c r="E6" s="184">
        <v>0</v>
      </c>
      <c r="F6" s="185">
        <v>0</v>
      </c>
      <c r="G6" s="20"/>
      <c r="H6" s="20"/>
      <c r="I6" s="29"/>
      <c r="J6" s="29"/>
      <c r="K6" s="29"/>
      <c r="L6" s="29"/>
      <c r="M6" s="29"/>
    </row>
    <row r="7" spans="1:13">
      <c r="A7" s="389" t="s">
        <v>463</v>
      </c>
      <c r="B7" s="186"/>
      <c r="C7" s="187"/>
      <c r="D7" s="188"/>
      <c r="E7" s="189"/>
      <c r="F7" s="190"/>
      <c r="G7" s="20"/>
      <c r="H7" s="20"/>
      <c r="I7" s="29"/>
      <c r="J7" s="29"/>
      <c r="K7" s="29"/>
      <c r="L7" s="29"/>
      <c r="M7" s="29"/>
    </row>
    <row r="8" spans="1:13">
      <c r="A8" s="387" t="s">
        <v>464</v>
      </c>
      <c r="B8" s="191" t="s">
        <v>621</v>
      </c>
      <c r="C8" s="182">
        <v>3</v>
      </c>
      <c r="D8" s="183">
        <v>0</v>
      </c>
      <c r="E8" s="184">
        <v>0</v>
      </c>
      <c r="F8" s="185">
        <v>0</v>
      </c>
      <c r="G8" s="20"/>
      <c r="H8" s="20"/>
      <c r="I8" s="29"/>
      <c r="J8" s="29"/>
    </row>
    <row r="9" spans="1:13">
      <c r="A9" s="388" t="s">
        <v>464</v>
      </c>
      <c r="B9" s="192"/>
      <c r="C9" s="182"/>
      <c r="D9" s="182"/>
      <c r="E9" s="182"/>
      <c r="F9" s="182"/>
      <c r="G9" s="20"/>
      <c r="H9" s="20"/>
      <c r="I9" s="29"/>
      <c r="J9" s="29"/>
    </row>
    <row r="10" spans="1:13">
      <c r="A10" s="389" t="s">
        <v>464</v>
      </c>
      <c r="B10" s="193"/>
      <c r="C10" s="182"/>
      <c r="D10" s="182"/>
      <c r="E10" s="182"/>
      <c r="F10" s="182"/>
      <c r="G10" s="20"/>
      <c r="H10" s="20"/>
      <c r="I10" s="29"/>
      <c r="J10" s="29"/>
    </row>
    <row r="11" spans="1:13">
      <c r="A11" s="388" t="s">
        <v>465</v>
      </c>
      <c r="B11" s="177" t="s">
        <v>619</v>
      </c>
      <c r="C11" s="178">
        <v>0</v>
      </c>
      <c r="D11" s="179">
        <v>0</v>
      </c>
      <c r="E11" s="180">
        <v>0</v>
      </c>
      <c r="F11" s="181">
        <v>0</v>
      </c>
      <c r="G11" s="20"/>
      <c r="H11" s="20"/>
      <c r="I11" s="29"/>
      <c r="J11" s="29"/>
    </row>
    <row r="12" spans="1:13">
      <c r="A12" s="388" t="s">
        <v>465</v>
      </c>
      <c r="B12" s="177"/>
      <c r="C12" s="182"/>
      <c r="D12" s="183"/>
      <c r="E12" s="184"/>
      <c r="F12" s="185"/>
      <c r="G12" s="20"/>
      <c r="H12" s="20"/>
      <c r="I12" s="29"/>
      <c r="J12" s="29"/>
    </row>
    <row r="13" spans="1:13">
      <c r="A13" s="388" t="s">
        <v>465</v>
      </c>
      <c r="B13" s="192"/>
      <c r="C13" s="187"/>
      <c r="D13" s="188"/>
      <c r="E13" s="189"/>
      <c r="F13" s="190"/>
      <c r="G13" s="20"/>
      <c r="H13" s="20"/>
      <c r="I13" s="29"/>
      <c r="J13" s="29"/>
    </row>
    <row r="14" spans="1:13">
      <c r="A14" s="387" t="s">
        <v>466</v>
      </c>
      <c r="B14" s="191" t="s">
        <v>629</v>
      </c>
      <c r="C14" s="182">
        <v>0</v>
      </c>
      <c r="D14" s="183">
        <v>0</v>
      </c>
      <c r="E14" s="184">
        <v>0</v>
      </c>
      <c r="F14" s="185">
        <v>0</v>
      </c>
      <c r="G14" s="20"/>
      <c r="H14" s="20"/>
      <c r="I14" s="29"/>
      <c r="J14" s="29"/>
    </row>
    <row r="15" spans="1:13">
      <c r="A15" s="388" t="s">
        <v>466</v>
      </c>
      <c r="B15" s="177" t="s">
        <v>630</v>
      </c>
      <c r="C15" s="182">
        <v>5</v>
      </c>
      <c r="D15" s="183">
        <v>0</v>
      </c>
      <c r="E15" s="184">
        <v>0</v>
      </c>
      <c r="F15" s="185">
        <v>0</v>
      </c>
      <c r="G15" s="20"/>
      <c r="H15" s="20"/>
      <c r="I15" s="29"/>
      <c r="J15" s="29"/>
    </row>
    <row r="16" spans="1:13">
      <c r="A16" s="389" t="s">
        <v>466</v>
      </c>
      <c r="B16" s="194"/>
      <c r="C16" s="182"/>
      <c r="D16" s="183"/>
      <c r="E16" s="184"/>
      <c r="F16" s="185"/>
      <c r="G16" s="20"/>
      <c r="H16" s="20"/>
      <c r="I16" s="29"/>
      <c r="J16" s="29"/>
    </row>
    <row r="17" spans="1:10">
      <c r="A17" s="388" t="s">
        <v>467</v>
      </c>
      <c r="B17" s="195" t="s">
        <v>626</v>
      </c>
      <c r="C17" s="178">
        <v>3</v>
      </c>
      <c r="D17" s="179">
        <v>0</v>
      </c>
      <c r="E17" s="180">
        <v>0</v>
      </c>
      <c r="F17" s="181">
        <v>0</v>
      </c>
      <c r="G17" s="20"/>
      <c r="H17" s="20"/>
      <c r="I17" s="29"/>
      <c r="J17" s="29"/>
    </row>
    <row r="18" spans="1:10">
      <c r="A18" s="388" t="s">
        <v>467</v>
      </c>
      <c r="B18" s="192"/>
      <c r="C18" s="182"/>
      <c r="D18" s="182"/>
      <c r="E18" s="182"/>
      <c r="F18" s="182"/>
      <c r="G18" s="20"/>
      <c r="H18" s="20"/>
      <c r="I18" s="29"/>
      <c r="J18" s="29"/>
    </row>
    <row r="19" spans="1:10">
      <c r="A19" s="388" t="s">
        <v>467</v>
      </c>
      <c r="B19" s="192"/>
      <c r="C19" s="187"/>
      <c r="D19" s="187"/>
      <c r="E19" s="187"/>
      <c r="F19" s="187"/>
      <c r="G19" s="20"/>
      <c r="H19" s="20"/>
      <c r="I19" s="29"/>
      <c r="J19" s="29"/>
    </row>
    <row r="20" spans="1:10">
      <c r="A20" s="387" t="s">
        <v>468</v>
      </c>
      <c r="B20" s="191" t="s">
        <v>622</v>
      </c>
      <c r="C20" s="182">
        <v>0</v>
      </c>
      <c r="D20" s="183">
        <v>0</v>
      </c>
      <c r="E20" s="184">
        <v>0</v>
      </c>
      <c r="F20" s="185">
        <v>0</v>
      </c>
      <c r="G20" s="20"/>
      <c r="H20" s="20"/>
      <c r="I20" s="29"/>
      <c r="J20" s="29"/>
    </row>
    <row r="21" spans="1:10">
      <c r="A21" s="388" t="s">
        <v>468</v>
      </c>
      <c r="B21" s="177"/>
      <c r="C21" s="182"/>
      <c r="D21" s="183"/>
      <c r="E21" s="184"/>
      <c r="F21" s="185"/>
      <c r="G21" s="20"/>
      <c r="H21" s="20"/>
      <c r="I21" s="29"/>
      <c r="J21" s="29"/>
    </row>
    <row r="22" spans="1:10">
      <c r="A22" s="389" t="s">
        <v>468</v>
      </c>
      <c r="B22" s="194"/>
      <c r="C22" s="182"/>
      <c r="D22" s="183"/>
      <c r="E22" s="184"/>
      <c r="F22" s="185"/>
      <c r="G22" s="20"/>
      <c r="H22" s="20"/>
      <c r="I22" s="29"/>
      <c r="J22" s="29"/>
    </row>
    <row r="23" spans="1:10">
      <c r="A23" s="387" t="s">
        <v>469</v>
      </c>
      <c r="B23" s="196" t="s">
        <v>627</v>
      </c>
      <c r="C23" s="178">
        <v>0</v>
      </c>
      <c r="D23" s="179">
        <v>0</v>
      </c>
      <c r="E23" s="180">
        <v>0</v>
      </c>
      <c r="F23" s="181">
        <v>0</v>
      </c>
      <c r="G23" s="20"/>
      <c r="H23" s="20"/>
      <c r="I23" s="29"/>
      <c r="J23" s="29"/>
    </row>
    <row r="24" spans="1:10">
      <c r="A24" s="388" t="s">
        <v>469</v>
      </c>
      <c r="B24" s="177"/>
      <c r="C24" s="182"/>
      <c r="D24" s="183"/>
      <c r="E24" s="184"/>
      <c r="F24" s="185"/>
      <c r="G24" s="20"/>
      <c r="H24" s="20"/>
      <c r="I24" s="29"/>
      <c r="J24" s="29"/>
    </row>
    <row r="25" spans="1:10">
      <c r="A25" s="390" t="s">
        <v>469</v>
      </c>
      <c r="B25" s="197"/>
      <c r="C25" s="187"/>
      <c r="D25" s="188"/>
      <c r="E25" s="189"/>
      <c r="F25" s="190"/>
      <c r="G25" s="20"/>
      <c r="H25" s="20"/>
      <c r="I25" s="29"/>
      <c r="J25" s="29"/>
    </row>
    <row r="26" spans="1:10" ht="45">
      <c r="A26" s="387" t="s">
        <v>470</v>
      </c>
      <c r="B26" s="191" t="s">
        <v>625</v>
      </c>
      <c r="C26" s="182">
        <v>3</v>
      </c>
      <c r="D26" s="183">
        <v>0</v>
      </c>
      <c r="E26" s="184">
        <v>0</v>
      </c>
      <c r="F26" s="185">
        <v>0</v>
      </c>
      <c r="G26" s="20"/>
      <c r="H26" s="20"/>
      <c r="I26" s="29"/>
      <c r="J26" s="29"/>
    </row>
    <row r="27" spans="1:10">
      <c r="A27" s="388" t="s">
        <v>470</v>
      </c>
      <c r="B27" s="195"/>
      <c r="C27" s="182"/>
      <c r="D27" s="183"/>
      <c r="E27" s="184"/>
      <c r="F27" s="185"/>
      <c r="G27" s="20"/>
      <c r="H27" s="20"/>
      <c r="I27" s="29"/>
      <c r="J27" s="29"/>
    </row>
    <row r="28" spans="1:10" ht="15.75" thickBot="1">
      <c r="A28" s="388" t="s">
        <v>470</v>
      </c>
      <c r="B28" s="177"/>
      <c r="C28" s="182"/>
      <c r="D28" s="183"/>
      <c r="E28" s="184"/>
      <c r="F28" s="185"/>
      <c r="G28" s="20"/>
      <c r="H28" s="20"/>
      <c r="I28" s="29"/>
      <c r="J28" s="29"/>
    </row>
    <row r="29" spans="1:10" ht="15.75" thickBot="1">
      <c r="A29" s="290" t="s">
        <v>480</v>
      </c>
      <c r="B29" s="291"/>
      <c r="C29" s="62">
        <f>SUM(C5:C28)</f>
        <v>18</v>
      </c>
      <c r="D29" s="63">
        <f t="shared" ref="D29:F29" si="0">SUM(D5:D28)</f>
        <v>0</v>
      </c>
      <c r="E29" s="63">
        <f t="shared" si="0"/>
        <v>0</v>
      </c>
      <c r="F29" s="64">
        <f t="shared" si="0"/>
        <v>0</v>
      </c>
      <c r="G29" s="61"/>
      <c r="H29" s="61"/>
    </row>
    <row r="30" spans="1:10">
      <c r="C30" s="61"/>
      <c r="D30" s="61"/>
      <c r="E30" s="61"/>
      <c r="F30" s="61"/>
      <c r="G30" s="61"/>
      <c r="H30" s="61"/>
    </row>
    <row r="31" spans="1:10">
      <c r="A31" s="381"/>
      <c r="B31" s="382"/>
      <c r="C31" s="382"/>
      <c r="D31" s="382"/>
      <c r="E31" s="382"/>
      <c r="F31" s="382"/>
      <c r="G31" s="61"/>
      <c r="H31" s="61"/>
    </row>
    <row r="32" spans="1:10">
      <c r="A32" s="382"/>
      <c r="B32" s="382"/>
      <c r="C32" s="382"/>
      <c r="D32" s="382"/>
      <c r="E32" s="382"/>
      <c r="F32" s="382"/>
      <c r="G32" s="61"/>
      <c r="H32" s="61"/>
    </row>
    <row r="33" spans="1:8">
      <c r="A33" s="382"/>
      <c r="B33" s="382"/>
      <c r="C33" s="382"/>
      <c r="D33" s="382"/>
      <c r="E33" s="382"/>
      <c r="F33" s="382"/>
      <c r="G33" s="61"/>
      <c r="H33" s="61"/>
    </row>
    <row r="34" spans="1:8">
      <c r="A34" s="383"/>
      <c r="B34" s="384"/>
      <c r="C34" s="385"/>
      <c r="D34" s="385"/>
      <c r="E34" s="385"/>
      <c r="F34" s="385"/>
      <c r="G34" s="61"/>
      <c r="H34" s="61"/>
    </row>
    <row r="35" spans="1:8" ht="14.45" customHeight="1">
      <c r="A35" s="386"/>
      <c r="B35" s="386"/>
      <c r="C35" s="386"/>
      <c r="D35" s="386"/>
      <c r="E35" s="386"/>
      <c r="F35" s="386"/>
    </row>
    <row r="36" spans="1:8" ht="14.45" customHeight="1">
      <c r="A36" s="386"/>
      <c r="B36" s="386"/>
      <c r="C36" s="386"/>
      <c r="D36" s="386"/>
      <c r="E36" s="386"/>
      <c r="F36" s="386"/>
    </row>
    <row r="37" spans="1:8" ht="14.45" customHeight="1">
      <c r="A37" s="386"/>
      <c r="B37" s="386"/>
      <c r="C37" s="386"/>
      <c r="D37" s="386"/>
      <c r="E37" s="386"/>
      <c r="F37" s="386"/>
    </row>
    <row r="38" spans="1:8" ht="14.45" customHeight="1">
      <c r="A38" s="386"/>
      <c r="B38" s="386"/>
      <c r="C38" s="386"/>
      <c r="D38" s="386"/>
      <c r="E38" s="386"/>
      <c r="F38" s="386"/>
    </row>
    <row r="39" spans="1:8" ht="14.45" customHeight="1">
      <c r="A39" s="386"/>
      <c r="B39" s="386"/>
      <c r="C39" s="386"/>
      <c r="D39" s="386"/>
      <c r="E39" s="386"/>
      <c r="F39" s="386"/>
    </row>
    <row r="40" spans="1:8" ht="14.45" customHeight="1">
      <c r="A40" s="386"/>
      <c r="B40" s="386"/>
      <c r="C40" s="386"/>
      <c r="D40" s="386"/>
      <c r="E40" s="386"/>
      <c r="F40" s="386"/>
    </row>
    <row r="41" spans="1:8" ht="14.45" customHeight="1">
      <c r="A41" s="386"/>
      <c r="B41" s="386"/>
      <c r="C41" s="386"/>
      <c r="D41" s="386"/>
      <c r="E41" s="386"/>
      <c r="F41" s="386"/>
    </row>
    <row r="42" spans="1:8" ht="14.45" customHeight="1">
      <c r="A42" s="386"/>
      <c r="B42" s="386"/>
      <c r="C42" s="386"/>
      <c r="D42" s="386"/>
      <c r="E42" s="386"/>
      <c r="F42" s="386"/>
    </row>
  </sheetData>
  <protectedRanges>
    <protectedRange sqref="C5:F28" name="Диапазон1"/>
  </protectedRanges>
  <autoFilter ref="A4:B7"/>
  <mergeCells count="4">
    <mergeCell ref="A1:B2"/>
    <mergeCell ref="A29:B29"/>
    <mergeCell ref="A31:F33"/>
    <mergeCell ref="A35:F42"/>
  </mergeCells>
  <pageMargins left="0.25" right="0.25" top="0.75" bottom="0.75" header="0.3" footer="0.3"/>
  <pageSetup scale="70" fitToHeight="0" orientation="landscape" r:id="rId1"/>
  <drawing r:id="rId2"/>
</worksheet>
</file>

<file path=xl/worksheets/sheet7.xml><?xml version="1.0" encoding="utf-8"?>
<worksheet xmlns="http://schemas.openxmlformats.org/spreadsheetml/2006/main" xmlns:r="http://schemas.openxmlformats.org/officeDocument/2006/relationships">
  <sheetPr>
    <tabColor theme="4" tint="0.39997558519241921"/>
  </sheetPr>
  <dimension ref="B1:C23"/>
  <sheetViews>
    <sheetView tabSelected="1" zoomScale="115" zoomScaleNormal="115" workbookViewId="0">
      <selection activeCell="E12" sqref="E12"/>
    </sheetView>
    <sheetView workbookViewId="1"/>
  </sheetViews>
  <sheetFormatPr defaultColWidth="9.140625" defaultRowHeight="15"/>
  <cols>
    <col min="1" max="1" width="9.140625" style="19"/>
    <col min="2" max="2" width="69.42578125" style="19" customWidth="1"/>
    <col min="3" max="3" width="77" style="19" customWidth="1"/>
    <col min="4" max="16384" width="9.140625" style="19"/>
  </cols>
  <sheetData>
    <row r="1" spans="2:3" ht="2.25" customHeight="1"/>
    <row r="2" spans="2:3">
      <c r="B2" s="391"/>
      <c r="C2" s="391"/>
    </row>
    <row r="3" spans="2:3" ht="5.25" customHeight="1">
      <c r="B3" s="391"/>
      <c r="C3" s="391"/>
    </row>
    <row r="4" spans="2:3" ht="2.25" customHeight="1">
      <c r="B4" s="392"/>
      <c r="C4" s="384"/>
    </row>
    <row r="5" spans="2:3" ht="2.25" customHeight="1">
      <c r="B5" s="393"/>
      <c r="C5" s="384"/>
    </row>
    <row r="6" spans="2:3" ht="5.25" hidden="1" customHeight="1"/>
    <row r="7" spans="2:3" ht="30">
      <c r="B7" s="209" t="s">
        <v>779</v>
      </c>
      <c r="C7" s="209" t="s">
        <v>516</v>
      </c>
    </row>
    <row r="8" spans="2:3" ht="45">
      <c r="B8" s="208" t="s">
        <v>764</v>
      </c>
      <c r="C8" s="208" t="s">
        <v>764</v>
      </c>
    </row>
    <row r="9" spans="2:3" ht="45">
      <c r="B9" s="208" t="s">
        <v>765</v>
      </c>
      <c r="C9" s="208" t="s">
        <v>765</v>
      </c>
    </row>
    <row r="10" spans="2:3" ht="45">
      <c r="B10" s="208" t="s">
        <v>766</v>
      </c>
      <c r="C10" s="208" t="s">
        <v>766</v>
      </c>
    </row>
    <row r="11" spans="2:3" ht="45">
      <c r="B11" s="208" t="s">
        <v>767</v>
      </c>
      <c r="C11" s="208" t="s">
        <v>767</v>
      </c>
    </row>
    <row r="12" spans="2:3" ht="45">
      <c r="B12" s="208" t="s">
        <v>768</v>
      </c>
      <c r="C12" s="208" t="s">
        <v>768</v>
      </c>
    </row>
    <row r="13" spans="2:3" ht="45">
      <c r="B13" s="208" t="s">
        <v>769</v>
      </c>
      <c r="C13" s="208" t="s">
        <v>769</v>
      </c>
    </row>
    <row r="14" spans="2:3" ht="45">
      <c r="B14" s="208" t="s">
        <v>770</v>
      </c>
      <c r="C14" s="208" t="s">
        <v>770</v>
      </c>
    </row>
    <row r="15" spans="2:3" ht="45">
      <c r="B15" s="208" t="s">
        <v>771</v>
      </c>
      <c r="C15" s="208" t="s">
        <v>771</v>
      </c>
    </row>
    <row r="16" spans="2:3" ht="45">
      <c r="B16" s="208" t="s">
        <v>772</v>
      </c>
      <c r="C16" s="208" t="s">
        <v>772</v>
      </c>
    </row>
    <row r="17" spans="2:3" ht="45">
      <c r="B17" s="208" t="s">
        <v>773</v>
      </c>
      <c r="C17" s="208" t="s">
        <v>773</v>
      </c>
    </row>
    <row r="18" spans="2:3" ht="45">
      <c r="B18" s="208" t="s">
        <v>774</v>
      </c>
      <c r="C18" s="208" t="s">
        <v>774</v>
      </c>
    </row>
    <row r="19" spans="2:3" ht="45">
      <c r="B19" s="208" t="s">
        <v>775</v>
      </c>
      <c r="C19" s="208" t="s">
        <v>775</v>
      </c>
    </row>
    <row r="20" spans="2:3" s="200" customFormat="1" ht="45">
      <c r="B20" s="208" t="s">
        <v>776</v>
      </c>
      <c r="C20" s="208" t="s">
        <v>776</v>
      </c>
    </row>
    <row r="21" spans="2:3" ht="42.75" customHeight="1">
      <c r="B21" s="96" t="s">
        <v>777</v>
      </c>
      <c r="C21" s="96" t="s">
        <v>777</v>
      </c>
    </row>
    <row r="23" spans="2:3">
      <c r="B23" s="113"/>
    </row>
  </sheetData>
  <mergeCells count="1">
    <mergeCell ref="B2:C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sheetPr>
    <tabColor rgb="FFFF0000"/>
    <pageSetUpPr fitToPage="1"/>
  </sheetPr>
  <dimension ref="A1:CC170"/>
  <sheetViews>
    <sheetView view="pageBreakPreview" zoomScaleSheetLayoutView="100" workbookViewId="0">
      <selection activeCell="BP23" sqref="BP23:BP24"/>
    </sheetView>
    <sheetView workbookViewId="1"/>
  </sheetViews>
  <sheetFormatPr defaultColWidth="8.85546875" defaultRowHeight="15"/>
  <cols>
    <col min="1" max="1" width="2" customWidth="1"/>
    <col min="2" max="8" width="4" customWidth="1"/>
    <col min="9" max="18" width="0.85546875" customWidth="1"/>
    <col min="19" max="19" width="2.42578125" customWidth="1"/>
    <col min="20" max="30" width="0.85546875" customWidth="1"/>
    <col min="31" max="31" width="2.85546875" customWidth="1"/>
    <col min="32" max="32" width="1.140625" customWidth="1"/>
    <col min="33" max="36" width="3" customWidth="1"/>
    <col min="37" max="37" width="9" customWidth="1"/>
    <col min="38" max="38" width="4" customWidth="1"/>
    <col min="39" max="46" width="0.85546875" customWidth="1"/>
    <col min="47" max="47" width="1.140625" customWidth="1"/>
    <col min="48" max="48" width="0.85546875" customWidth="1"/>
    <col min="49" max="49" width="3.42578125" customWidth="1"/>
    <col min="50" max="53" width="0.85546875" customWidth="1"/>
    <col min="54" max="54" width="3.140625" customWidth="1"/>
    <col min="55" max="59" width="0.85546875" customWidth="1"/>
    <col min="60" max="60" width="5.140625" customWidth="1"/>
    <col min="61" max="61" width="1.42578125" customWidth="1"/>
    <col min="62" max="62" width="10.5703125" customWidth="1"/>
    <col min="63" max="64" width="4.42578125" style="118" customWidth="1"/>
    <col min="65" max="65" width="6.42578125" style="118" customWidth="1"/>
    <col min="66" max="66" width="6.140625" style="118" customWidth="1"/>
    <col min="67" max="67" width="4.42578125" style="148" customWidth="1"/>
    <col min="68" max="68" width="6.5703125" style="148" customWidth="1"/>
    <col min="69" max="73" width="2.42578125" style="117" customWidth="1"/>
    <col min="77" max="77" width="6.140625" customWidth="1"/>
  </cols>
  <sheetData>
    <row r="1" spans="1:81" ht="18.75">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51"/>
      <c r="BK1" s="151"/>
      <c r="BL1" s="151"/>
      <c r="BM1" s="151"/>
      <c r="BN1" s="151"/>
      <c r="BO1" s="151"/>
      <c r="BP1" s="151"/>
      <c r="BQ1" s="375" t="s">
        <v>602</v>
      </c>
      <c r="BR1" s="375"/>
      <c r="BS1" s="375"/>
      <c r="BT1" s="375"/>
      <c r="BU1" s="375"/>
      <c r="BV1" s="375"/>
      <c r="BW1" s="375"/>
      <c r="BX1" s="375"/>
      <c r="BY1" s="372" t="s">
        <v>603</v>
      </c>
      <c r="BZ1" s="372"/>
      <c r="CA1" s="372"/>
      <c r="CB1" s="372"/>
      <c r="CC1" s="372"/>
    </row>
    <row r="2" spans="1:81" ht="12" customHeight="1">
      <c r="A2" s="119"/>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19"/>
      <c r="AF2" s="376" t="s">
        <v>605</v>
      </c>
      <c r="AG2" s="376"/>
      <c r="AH2" s="376"/>
      <c r="AI2" s="376"/>
      <c r="AJ2" s="376"/>
      <c r="AK2" s="376"/>
      <c r="AL2" s="376"/>
      <c r="AM2" s="376"/>
      <c r="AN2" s="376"/>
      <c r="AO2" s="376"/>
      <c r="AP2" s="376"/>
      <c r="AQ2" s="376"/>
      <c r="AR2" s="376"/>
      <c r="AS2" s="376"/>
      <c r="AT2" s="376"/>
      <c r="AU2" s="376"/>
      <c r="AV2" s="376"/>
      <c r="AW2" s="376"/>
      <c r="AX2" s="376"/>
      <c r="AY2" s="376"/>
      <c r="AZ2" s="376"/>
      <c r="BA2" s="376"/>
      <c r="BB2" s="376"/>
      <c r="BC2" s="376"/>
      <c r="BD2" s="376"/>
      <c r="BE2" s="376"/>
      <c r="BF2" s="376"/>
      <c r="BG2" s="376"/>
      <c r="BH2" s="376"/>
      <c r="BI2" s="119"/>
      <c r="BJ2" s="151"/>
      <c r="BK2" s="151"/>
      <c r="BL2" s="151"/>
      <c r="BM2" s="151"/>
      <c r="BN2" s="151"/>
      <c r="BO2" s="151"/>
      <c r="BP2" s="151"/>
      <c r="BQ2" s="375"/>
      <c r="BR2" s="375"/>
      <c r="BS2" s="375"/>
      <c r="BT2" s="375"/>
      <c r="BU2" s="375"/>
      <c r="BV2" s="375"/>
      <c r="BW2" s="375"/>
      <c r="BX2" s="375"/>
      <c r="BY2" s="372"/>
      <c r="BZ2" s="372"/>
      <c r="CA2" s="372"/>
      <c r="CB2" s="372"/>
      <c r="CC2" s="372"/>
    </row>
    <row r="3" spans="1:81" ht="12" customHeight="1">
      <c r="A3" s="119"/>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119"/>
      <c r="BJ3" s="151"/>
      <c r="BK3" s="151"/>
      <c r="BL3" s="151"/>
      <c r="BM3" s="151"/>
      <c r="BN3" s="198" t="s">
        <v>623</v>
      </c>
      <c r="BO3" s="151"/>
      <c r="BP3" s="151"/>
      <c r="BQ3" s="375"/>
      <c r="BR3" s="375"/>
      <c r="BS3" s="375"/>
      <c r="BT3" s="375"/>
      <c r="BU3" s="375"/>
      <c r="BV3" s="375"/>
      <c r="BW3" s="375"/>
      <c r="BX3" s="375"/>
      <c r="BY3" s="372"/>
      <c r="BZ3" s="372"/>
      <c r="CA3" s="372"/>
      <c r="CB3" s="372"/>
      <c r="CC3" s="372"/>
    </row>
    <row r="4" spans="1:81" ht="12" customHeight="1" thickBot="1">
      <c r="A4" s="119"/>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371" t="str">
        <f>BY4</f>
        <v>указать должность</v>
      </c>
      <c r="AG4" s="371"/>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119"/>
      <c r="BJ4" s="119"/>
      <c r="BK4" s="377" t="s">
        <v>594</v>
      </c>
      <c r="BL4" s="378"/>
      <c r="BM4" s="176" t="s">
        <v>614</v>
      </c>
      <c r="BN4" s="162" t="s">
        <v>616</v>
      </c>
      <c r="BO4" s="162" t="s">
        <v>615</v>
      </c>
      <c r="BP4" s="162" t="s">
        <v>617</v>
      </c>
      <c r="BQ4" s="298" t="s">
        <v>618</v>
      </c>
      <c r="BR4" s="299"/>
      <c r="BS4" s="299"/>
      <c r="BT4" s="299"/>
      <c r="BU4" s="300"/>
      <c r="BV4" s="119"/>
      <c r="BW4" s="119"/>
      <c r="BX4" s="119"/>
      <c r="BY4" s="374" t="s">
        <v>604</v>
      </c>
      <c r="BZ4" s="374"/>
      <c r="CA4" s="374"/>
      <c r="CB4" s="374"/>
      <c r="CC4" s="374"/>
    </row>
    <row r="5" spans="1:81" ht="12" customHeight="1">
      <c r="A5" s="119"/>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119"/>
      <c r="BJ5" s="119"/>
      <c r="BK5" s="334" t="s">
        <v>593</v>
      </c>
      <c r="BL5" s="335"/>
      <c r="BM5" s="292"/>
      <c r="BN5" s="294">
        <f>Ромоданово!C4</f>
        <v>39</v>
      </c>
      <c r="BO5" s="296"/>
      <c r="BP5" s="296"/>
      <c r="BQ5" s="336">
        <f>SUM(BM5:BP6)</f>
        <v>39</v>
      </c>
      <c r="BR5" s="336"/>
      <c r="BS5" s="336"/>
      <c r="BT5" s="336"/>
      <c r="BU5" s="337"/>
      <c r="BV5" s="125"/>
      <c r="BW5" s="125"/>
      <c r="BX5" s="125"/>
      <c r="BY5" s="374"/>
      <c r="BZ5" s="374"/>
      <c r="CA5" s="374"/>
      <c r="CB5" s="374"/>
      <c r="CC5" s="374"/>
    </row>
    <row r="6" spans="1:81" ht="12" customHeight="1">
      <c r="A6" s="119"/>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119"/>
      <c r="BJ6" s="134"/>
      <c r="BK6" s="324"/>
      <c r="BL6" s="325"/>
      <c r="BM6" s="293"/>
      <c r="BN6" s="295"/>
      <c r="BO6" s="297"/>
      <c r="BP6" s="297"/>
      <c r="BQ6" s="328"/>
      <c r="BR6" s="328"/>
      <c r="BS6" s="328"/>
      <c r="BT6" s="328"/>
      <c r="BU6" s="329"/>
      <c r="BV6" s="125"/>
      <c r="BW6" s="125"/>
      <c r="BX6" s="125"/>
      <c r="BY6" s="126"/>
      <c r="BZ6" s="126"/>
      <c r="CA6" s="126"/>
      <c r="CB6" s="126"/>
      <c r="CC6" s="126"/>
    </row>
    <row r="7" spans="1:81" ht="12" customHeight="1">
      <c r="A7" s="119"/>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119"/>
      <c r="BJ7" s="134"/>
      <c r="BK7" s="324" t="s">
        <v>592</v>
      </c>
      <c r="BL7" s="325"/>
      <c r="BM7" s="301"/>
      <c r="BN7" s="310">
        <f>Ромоданово!C5</f>
        <v>0</v>
      </c>
      <c r="BO7" s="303"/>
      <c r="BP7" s="303"/>
      <c r="BQ7" s="328">
        <f>SUM(BM7:BP8)</f>
        <v>0</v>
      </c>
      <c r="BR7" s="328"/>
      <c r="BS7" s="328"/>
      <c r="BT7" s="328"/>
      <c r="BU7" s="329"/>
      <c r="BV7" s="125"/>
      <c r="BW7" s="125"/>
      <c r="BX7" s="125"/>
      <c r="BY7" s="372" t="s">
        <v>458</v>
      </c>
      <c r="BZ7" s="372"/>
      <c r="CA7" s="372"/>
      <c r="CB7" s="372"/>
      <c r="CC7" s="372"/>
    </row>
    <row r="8" spans="1:81" ht="11.1" customHeight="1">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19"/>
      <c r="AF8" s="371" t="str">
        <f>BQ1</f>
        <v>РОИВ/ОМСУ</v>
      </c>
      <c r="AG8" s="371"/>
      <c r="AH8" s="371"/>
      <c r="AI8" s="371"/>
      <c r="AJ8" s="371"/>
      <c r="AK8" s="371"/>
      <c r="AL8" s="371"/>
      <c r="AM8" s="371"/>
      <c r="AN8" s="371"/>
      <c r="AO8" s="371"/>
      <c r="AP8" s="371"/>
      <c r="AQ8" s="371"/>
      <c r="AR8" s="371"/>
      <c r="AS8" s="371"/>
      <c r="AT8" s="371"/>
      <c r="AU8" s="371"/>
      <c r="AV8" s="371"/>
      <c r="AW8" s="371"/>
      <c r="AX8" s="371"/>
      <c r="AY8" s="371"/>
      <c r="AZ8" s="371"/>
      <c r="BA8" s="371"/>
      <c r="BB8" s="371"/>
      <c r="BC8" s="371"/>
      <c r="BD8" s="371"/>
      <c r="BE8" s="371"/>
      <c r="BF8" s="371"/>
      <c r="BG8" s="371"/>
      <c r="BH8" s="371"/>
      <c r="BI8" s="133"/>
      <c r="BJ8" s="119"/>
      <c r="BK8" s="324"/>
      <c r="BL8" s="325"/>
      <c r="BM8" s="293"/>
      <c r="BN8" s="295"/>
      <c r="BO8" s="297"/>
      <c r="BP8" s="297"/>
      <c r="BQ8" s="328"/>
      <c r="BR8" s="328"/>
      <c r="BS8" s="328"/>
      <c r="BT8" s="328"/>
      <c r="BU8" s="329"/>
      <c r="BV8" s="119"/>
      <c r="BW8" s="119"/>
      <c r="BX8" s="119"/>
      <c r="BY8" s="372"/>
      <c r="BZ8" s="372"/>
      <c r="CA8" s="372"/>
      <c r="CB8" s="372"/>
      <c r="CC8" s="372"/>
    </row>
    <row r="9" spans="1:81" ht="11.1"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19"/>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133"/>
      <c r="BJ9" s="119"/>
      <c r="BK9" s="324" t="s">
        <v>591</v>
      </c>
      <c r="BL9" s="325"/>
      <c r="BM9" s="301"/>
      <c r="BN9" s="310">
        <f>Ромоданово!C6</f>
        <v>0</v>
      </c>
      <c r="BO9" s="303"/>
      <c r="BP9" s="303"/>
      <c r="BQ9" s="328">
        <f>SUM(BM9:BP10)</f>
        <v>0</v>
      </c>
      <c r="BR9" s="328"/>
      <c r="BS9" s="328"/>
      <c r="BT9" s="328"/>
      <c r="BU9" s="329"/>
      <c r="BV9" s="119"/>
      <c r="BW9" s="119"/>
      <c r="BX9" s="119"/>
      <c r="BY9" s="372"/>
      <c r="BZ9" s="372"/>
      <c r="CA9" s="372"/>
      <c r="CB9" s="372"/>
      <c r="CC9" s="372"/>
    </row>
    <row r="10" spans="1:81" ht="18.75">
      <c r="A10" s="119"/>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19"/>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373"/>
      <c r="BE10" s="373"/>
      <c r="BF10" s="373"/>
      <c r="BG10" s="373"/>
      <c r="BH10" s="373"/>
      <c r="BI10" s="141"/>
      <c r="BJ10" s="119"/>
      <c r="BK10" s="324"/>
      <c r="BL10" s="325"/>
      <c r="BM10" s="293"/>
      <c r="BN10" s="295"/>
      <c r="BO10" s="297"/>
      <c r="BP10" s="297"/>
      <c r="BQ10" s="328"/>
      <c r="BR10" s="328"/>
      <c r="BS10" s="328"/>
      <c r="BT10" s="328"/>
      <c r="BU10" s="329"/>
      <c r="BV10" s="119"/>
      <c r="BW10" s="119"/>
      <c r="BX10" s="119"/>
      <c r="BY10" s="374" t="s">
        <v>606</v>
      </c>
      <c r="BZ10" s="374"/>
      <c r="CA10" s="374"/>
      <c r="CB10" s="374"/>
      <c r="CC10" s="374"/>
    </row>
    <row r="11" spans="1:81" ht="18.75">
      <c r="A11" s="119"/>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359" t="s">
        <v>601</v>
      </c>
      <c r="AG11" s="359"/>
      <c r="AH11" s="359"/>
      <c r="AI11" s="359"/>
      <c r="AJ11" s="359"/>
      <c r="AK11" s="359"/>
      <c r="AL11" s="359"/>
      <c r="AM11" s="359"/>
      <c r="AN11" s="359"/>
      <c r="AO11" s="359"/>
      <c r="AP11" s="359"/>
      <c r="AQ11" s="359"/>
      <c r="AR11" s="359"/>
      <c r="AS11" s="359"/>
      <c r="AT11" s="359"/>
      <c r="AU11" s="359"/>
      <c r="AV11" s="359"/>
      <c r="AW11" s="359"/>
      <c r="AX11" s="359"/>
      <c r="AY11" s="359"/>
      <c r="AZ11" s="359"/>
      <c r="BA11" s="359"/>
      <c r="BB11" s="359"/>
      <c r="BC11" s="359"/>
      <c r="BD11" s="359"/>
      <c r="BE11" s="359"/>
      <c r="BF11" s="359"/>
      <c r="BG11" s="359"/>
      <c r="BH11" s="359"/>
      <c r="BI11" s="119"/>
      <c r="BJ11" s="119"/>
      <c r="BK11" s="324" t="s">
        <v>590</v>
      </c>
      <c r="BL11" s="325"/>
      <c r="BM11" s="301"/>
      <c r="BN11" s="310">
        <f>Ромоданово!C7</f>
        <v>0</v>
      </c>
      <c r="BO11" s="303"/>
      <c r="BP11" s="303"/>
      <c r="BQ11" s="328">
        <f t="shared" ref="BQ11" si="0">SUM(BM11:BP12)</f>
        <v>0</v>
      </c>
      <c r="BR11" s="328"/>
      <c r="BS11" s="328"/>
      <c r="BT11" s="328"/>
      <c r="BU11" s="329"/>
      <c r="BV11" s="119"/>
      <c r="BW11" s="119"/>
      <c r="BX11" s="119"/>
      <c r="BY11" s="374"/>
      <c r="BZ11" s="374"/>
      <c r="CA11" s="374"/>
      <c r="CB11" s="374"/>
      <c r="CC11" s="374"/>
    </row>
    <row r="12" spans="1:81" ht="8.4499999999999993" customHeight="1" thickBot="1">
      <c r="A12" s="11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326"/>
      <c r="BL12" s="327"/>
      <c r="BM12" s="302"/>
      <c r="BN12" s="311"/>
      <c r="BO12" s="304"/>
      <c r="BP12" s="304"/>
      <c r="BQ12" s="330"/>
      <c r="BR12" s="330"/>
      <c r="BS12" s="330"/>
      <c r="BT12" s="330"/>
      <c r="BU12" s="331"/>
      <c r="BV12" s="119"/>
      <c r="BW12" s="119"/>
      <c r="BX12" s="119"/>
      <c r="BY12" s="119"/>
      <c r="BZ12" s="119"/>
      <c r="CA12" s="119"/>
      <c r="CB12" s="119"/>
      <c r="CC12" s="119"/>
    </row>
    <row r="13" spans="1:81" ht="18" customHeight="1">
      <c r="A13" s="119"/>
      <c r="B13" s="119"/>
      <c r="C13" s="119"/>
      <c r="D13" s="119"/>
      <c r="E13" s="119"/>
      <c r="F13" s="119"/>
      <c r="G13" s="119"/>
      <c r="H13" s="119"/>
      <c r="I13" s="133"/>
      <c r="J13" s="133"/>
      <c r="K13" s="133"/>
      <c r="L13" s="133"/>
      <c r="M13" s="133"/>
      <c r="N13" s="133"/>
      <c r="O13" s="133"/>
      <c r="P13" s="133"/>
      <c r="Q13" s="133"/>
      <c r="R13" s="133"/>
      <c r="S13" s="133"/>
      <c r="T13" s="133"/>
      <c r="U13" s="133"/>
      <c r="V13" s="133"/>
      <c r="W13" s="133"/>
      <c r="X13" s="133"/>
      <c r="Y13" s="133"/>
      <c r="Z13" s="133"/>
      <c r="AA13" s="133"/>
      <c r="AB13" s="133"/>
      <c r="AC13" s="133"/>
      <c r="AD13" s="133"/>
      <c r="AE13" s="119"/>
      <c r="AF13" s="314"/>
      <c r="AG13" s="314"/>
      <c r="AH13" s="314"/>
      <c r="AI13" s="314"/>
      <c r="AJ13" s="314"/>
      <c r="AK13" s="314"/>
      <c r="AL13" s="314"/>
      <c r="AM13" s="317" t="str">
        <f>BY10</f>
        <v>И.И.Иванов</v>
      </c>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119"/>
      <c r="BJ13" s="119"/>
      <c r="BK13" s="334" t="s">
        <v>589</v>
      </c>
      <c r="BL13" s="335"/>
      <c r="BM13" s="292"/>
      <c r="BN13" s="294">
        <f>Ромоданово!C9</f>
        <v>0</v>
      </c>
      <c r="BO13" s="296"/>
      <c r="BP13" s="296"/>
      <c r="BQ13" s="336">
        <f t="shared" ref="BQ13" si="1">SUM(BM13:BP14)</f>
        <v>0</v>
      </c>
      <c r="BR13" s="336"/>
      <c r="BS13" s="336"/>
      <c r="BT13" s="336"/>
      <c r="BU13" s="337"/>
      <c r="BV13" s="323">
        <f>IF(SUM($BQ$5:$BU$12)=0,0,SUM(BQ13:BU20)/SUM($BQ$5:$BU$12))</f>
        <v>0</v>
      </c>
      <c r="BW13" s="124"/>
      <c r="BX13" s="124"/>
      <c r="BY13" s="124"/>
      <c r="BZ13" s="119"/>
      <c r="CA13" s="119"/>
      <c r="CB13" s="119"/>
      <c r="CC13" s="119"/>
    </row>
    <row r="14" spans="1:81" ht="18.75">
      <c r="A14" s="119"/>
      <c r="B14" s="119"/>
      <c r="C14" s="119"/>
      <c r="D14" s="119"/>
      <c r="E14" s="119"/>
      <c r="F14" s="119"/>
      <c r="G14" s="119"/>
      <c r="H14" s="119"/>
      <c r="I14" s="133"/>
      <c r="J14" s="133"/>
      <c r="K14" s="133"/>
      <c r="L14" s="133"/>
      <c r="M14" s="133"/>
      <c r="N14" s="133"/>
      <c r="O14" s="133"/>
      <c r="P14" s="133"/>
      <c r="Q14" s="133"/>
      <c r="R14" s="133"/>
      <c r="S14" s="133"/>
      <c r="T14" s="133"/>
      <c r="U14" s="133"/>
      <c r="V14" s="133"/>
      <c r="W14" s="133"/>
      <c r="X14" s="133"/>
      <c r="Y14" s="133"/>
      <c r="Z14" s="133"/>
      <c r="AA14" s="133"/>
      <c r="AB14" s="133"/>
      <c r="AC14" s="133"/>
      <c r="AD14" s="133"/>
      <c r="AE14" s="119"/>
      <c r="AF14" s="319"/>
      <c r="AG14" s="319"/>
      <c r="AH14" s="319"/>
      <c r="AI14" s="319"/>
      <c r="AJ14" s="319"/>
      <c r="AK14" s="319"/>
      <c r="AL14" s="319"/>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119"/>
      <c r="BJ14" s="119"/>
      <c r="BK14" s="324"/>
      <c r="BL14" s="325"/>
      <c r="BM14" s="293"/>
      <c r="BN14" s="295"/>
      <c r="BO14" s="297"/>
      <c r="BP14" s="297"/>
      <c r="BQ14" s="328"/>
      <c r="BR14" s="328"/>
      <c r="BS14" s="328"/>
      <c r="BT14" s="328"/>
      <c r="BU14" s="329"/>
      <c r="BV14" s="323"/>
      <c r="BW14" s="124"/>
      <c r="BX14" s="124"/>
      <c r="BY14" s="124"/>
      <c r="BZ14" s="119"/>
      <c r="CA14" s="119"/>
      <c r="CB14" s="119"/>
      <c r="CC14" s="119"/>
    </row>
    <row r="15" spans="1:81" ht="8.4499999999999993" customHeight="1">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324" t="s">
        <v>588</v>
      </c>
      <c r="BL15" s="325"/>
      <c r="BM15" s="301"/>
      <c r="BN15" s="310">
        <f>Ромоданово!C10</f>
        <v>0</v>
      </c>
      <c r="BO15" s="303"/>
      <c r="BP15" s="303"/>
      <c r="BQ15" s="328">
        <f t="shared" ref="BQ15" si="2">SUM(BM15:BP16)</f>
        <v>0</v>
      </c>
      <c r="BR15" s="328"/>
      <c r="BS15" s="328"/>
      <c r="BT15" s="328"/>
      <c r="BU15" s="329"/>
      <c r="BV15" s="119"/>
      <c r="BW15" s="119"/>
      <c r="BX15" s="119"/>
      <c r="BY15" s="119"/>
      <c r="BZ15" s="119"/>
      <c r="CA15" s="119"/>
      <c r="CB15" s="119"/>
      <c r="CC15" s="119"/>
    </row>
    <row r="16" spans="1:81" ht="8.4499999999999993"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324"/>
      <c r="BL16" s="325"/>
      <c r="BM16" s="293"/>
      <c r="BN16" s="295"/>
      <c r="BO16" s="297"/>
      <c r="BP16" s="297"/>
      <c r="BQ16" s="328"/>
      <c r="BR16" s="328"/>
      <c r="BS16" s="328"/>
      <c r="BT16" s="328"/>
      <c r="BU16" s="329"/>
      <c r="BV16" s="119"/>
      <c r="BW16" s="119"/>
      <c r="BX16" s="119"/>
      <c r="BY16" s="119"/>
      <c r="BZ16" s="119"/>
      <c r="CA16" s="119"/>
      <c r="CB16" s="119"/>
      <c r="CC16" s="119"/>
    </row>
    <row r="17" spans="1:81" ht="10.5" customHeight="1">
      <c r="A17" s="119"/>
      <c r="B17" s="371" t="s">
        <v>587</v>
      </c>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71"/>
      <c r="AZ17" s="371"/>
      <c r="BA17" s="371"/>
      <c r="BB17" s="371"/>
      <c r="BC17" s="371"/>
      <c r="BD17" s="371"/>
      <c r="BE17" s="371"/>
      <c r="BF17" s="371"/>
      <c r="BG17" s="371"/>
      <c r="BH17" s="371"/>
      <c r="BI17" s="119"/>
      <c r="BJ17" s="119"/>
      <c r="BK17" s="324" t="s">
        <v>586</v>
      </c>
      <c r="BL17" s="325"/>
      <c r="BM17" s="301"/>
      <c r="BN17" s="310">
        <f>Ромоданово!C11</f>
        <v>0</v>
      </c>
      <c r="BO17" s="303"/>
      <c r="BP17" s="303"/>
      <c r="BQ17" s="328">
        <f>SUM(BM17:BP18)</f>
        <v>0</v>
      </c>
      <c r="BR17" s="328"/>
      <c r="BS17" s="328"/>
      <c r="BT17" s="328"/>
      <c r="BU17" s="329"/>
      <c r="BV17" s="119"/>
      <c r="BW17" s="119"/>
      <c r="BX17" s="119"/>
      <c r="BY17" s="119"/>
      <c r="BZ17" s="119"/>
      <c r="CA17" s="119"/>
      <c r="CB17" s="119"/>
      <c r="CC17" s="119"/>
    </row>
    <row r="18" spans="1:81" ht="10.5" customHeight="1">
      <c r="A18" s="119"/>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119"/>
      <c r="BJ18" s="119"/>
      <c r="BK18" s="324"/>
      <c r="BL18" s="325"/>
      <c r="BM18" s="293"/>
      <c r="BN18" s="295"/>
      <c r="BO18" s="297"/>
      <c r="BP18" s="297"/>
      <c r="BQ18" s="328"/>
      <c r="BR18" s="328"/>
      <c r="BS18" s="328"/>
      <c r="BT18" s="328"/>
      <c r="BU18" s="329"/>
      <c r="BV18" s="119"/>
      <c r="BW18" s="119"/>
      <c r="BX18" s="119"/>
      <c r="BY18" s="119"/>
      <c r="BZ18" s="119"/>
      <c r="CA18" s="119"/>
      <c r="CB18" s="119"/>
      <c r="CC18" s="119"/>
    </row>
    <row r="19" spans="1:81" ht="10.5" customHeight="1">
      <c r="A19" s="119"/>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c r="AT19" s="371"/>
      <c r="AU19" s="371"/>
      <c r="AV19" s="371"/>
      <c r="AW19" s="371"/>
      <c r="AX19" s="371"/>
      <c r="AY19" s="371"/>
      <c r="AZ19" s="371"/>
      <c r="BA19" s="371"/>
      <c r="BB19" s="371"/>
      <c r="BC19" s="371"/>
      <c r="BD19" s="371"/>
      <c r="BE19" s="371"/>
      <c r="BF19" s="371"/>
      <c r="BG19" s="371"/>
      <c r="BH19" s="371"/>
      <c r="BI19" s="119"/>
      <c r="BJ19" s="119"/>
      <c r="BK19" s="324" t="s">
        <v>585</v>
      </c>
      <c r="BL19" s="325"/>
      <c r="BM19" s="301"/>
      <c r="BN19" s="310">
        <f>Ромоданово!C12</f>
        <v>0</v>
      </c>
      <c r="BO19" s="303"/>
      <c r="BP19" s="303"/>
      <c r="BQ19" s="328">
        <f t="shared" ref="BQ19" si="3">SUM(BM19:BP20)</f>
        <v>0</v>
      </c>
      <c r="BR19" s="328"/>
      <c r="BS19" s="328"/>
      <c r="BT19" s="328"/>
      <c r="BU19" s="329"/>
      <c r="BV19" s="119"/>
      <c r="BW19" s="119"/>
      <c r="BX19" s="119"/>
      <c r="BY19" s="119"/>
      <c r="BZ19" s="119"/>
      <c r="CA19" s="119"/>
      <c r="CB19" s="119"/>
      <c r="CC19" s="119"/>
    </row>
    <row r="20" spans="1:81" ht="10.5" customHeight="1" thickBot="1">
      <c r="A20" s="119"/>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1"/>
      <c r="AT20" s="371"/>
      <c r="AU20" s="371"/>
      <c r="AV20" s="371"/>
      <c r="AW20" s="371"/>
      <c r="AX20" s="371"/>
      <c r="AY20" s="371"/>
      <c r="AZ20" s="371"/>
      <c r="BA20" s="371"/>
      <c r="BB20" s="371"/>
      <c r="BC20" s="371"/>
      <c r="BD20" s="371"/>
      <c r="BE20" s="371"/>
      <c r="BF20" s="371"/>
      <c r="BG20" s="371"/>
      <c r="BH20" s="371"/>
      <c r="BI20" s="119"/>
      <c r="BJ20" s="119"/>
      <c r="BK20" s="326"/>
      <c r="BL20" s="327"/>
      <c r="BM20" s="302"/>
      <c r="BN20" s="311"/>
      <c r="BO20" s="304"/>
      <c r="BP20" s="304"/>
      <c r="BQ20" s="330"/>
      <c r="BR20" s="330"/>
      <c r="BS20" s="330"/>
      <c r="BT20" s="330"/>
      <c r="BU20" s="331"/>
      <c r="BV20" s="119"/>
      <c r="BW20" s="119"/>
      <c r="BX20" s="119"/>
      <c r="BY20" s="119"/>
      <c r="BZ20" s="119"/>
      <c r="CA20" s="119"/>
      <c r="CB20" s="119"/>
      <c r="CC20" s="119"/>
    </row>
    <row r="21" spans="1:81" ht="10.5" customHeight="1">
      <c r="A21" s="119"/>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1"/>
      <c r="BB21" s="371"/>
      <c r="BC21" s="371"/>
      <c r="BD21" s="371"/>
      <c r="BE21" s="371"/>
      <c r="BF21" s="371"/>
      <c r="BG21" s="371"/>
      <c r="BH21" s="371"/>
      <c r="BI21" s="119"/>
      <c r="BJ21" s="119"/>
      <c r="BK21" s="363" t="s">
        <v>584</v>
      </c>
      <c r="BL21" s="364"/>
      <c r="BM21" s="292"/>
      <c r="BN21" s="294">
        <f>Ромоданово!C14</f>
        <v>9</v>
      </c>
      <c r="BO21" s="296"/>
      <c r="BP21" s="296"/>
      <c r="BQ21" s="367">
        <f t="shared" ref="BQ21" si="4">SUM(BM21:BP22)</f>
        <v>9</v>
      </c>
      <c r="BR21" s="368"/>
      <c r="BS21" s="368"/>
      <c r="BT21" s="368"/>
      <c r="BU21" s="369"/>
      <c r="BV21" s="323">
        <f>IF(SUM($BQ$5:$BU$12)=0,0,SUM(BQ21:BU28)/SUM($BQ$5:$BU$12))</f>
        <v>0.23076923076923078</v>
      </c>
      <c r="BW21" s="119"/>
      <c r="BX21" s="119"/>
      <c r="BY21" s="119"/>
      <c r="BZ21" s="119"/>
      <c r="CA21" s="119"/>
      <c r="CB21" s="119"/>
      <c r="CC21" s="119"/>
    </row>
    <row r="22" spans="1:81" ht="10.5" customHeight="1">
      <c r="A22" s="119"/>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c r="BF22" s="371"/>
      <c r="BG22" s="371"/>
      <c r="BH22" s="371"/>
      <c r="BI22" s="119"/>
      <c r="BJ22" s="119"/>
      <c r="BK22" s="342"/>
      <c r="BL22" s="343"/>
      <c r="BM22" s="293"/>
      <c r="BN22" s="295"/>
      <c r="BO22" s="297"/>
      <c r="BP22" s="297"/>
      <c r="BQ22" s="351"/>
      <c r="BR22" s="352"/>
      <c r="BS22" s="352"/>
      <c r="BT22" s="352"/>
      <c r="BU22" s="353"/>
      <c r="BV22" s="323"/>
      <c r="BW22" s="119"/>
      <c r="BX22" s="119"/>
      <c r="BY22" s="119"/>
      <c r="BZ22" s="119"/>
      <c r="CA22" s="119"/>
      <c r="CB22" s="119"/>
      <c r="CC22" s="119"/>
    </row>
    <row r="23" spans="1:81" ht="10.5" customHeight="1">
      <c r="A23" s="119"/>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1"/>
      <c r="AT23" s="371"/>
      <c r="AU23" s="371"/>
      <c r="AV23" s="371"/>
      <c r="AW23" s="371"/>
      <c r="AX23" s="371"/>
      <c r="AY23" s="371"/>
      <c r="AZ23" s="371"/>
      <c r="BA23" s="371"/>
      <c r="BB23" s="371"/>
      <c r="BC23" s="371"/>
      <c r="BD23" s="371"/>
      <c r="BE23" s="371"/>
      <c r="BF23" s="371"/>
      <c r="BG23" s="371"/>
      <c r="BH23" s="371"/>
      <c r="BI23" s="119"/>
      <c r="BJ23" s="119"/>
      <c r="BK23" s="340" t="s">
        <v>583</v>
      </c>
      <c r="BL23" s="341"/>
      <c r="BM23" s="301"/>
      <c r="BN23" s="310">
        <f>Ромоданово!C15</f>
        <v>0</v>
      </c>
      <c r="BO23" s="303"/>
      <c r="BP23" s="303"/>
      <c r="BQ23" s="348">
        <f t="shared" ref="BQ23" si="5">SUM(BM23:BP24)</f>
        <v>0</v>
      </c>
      <c r="BR23" s="349"/>
      <c r="BS23" s="349"/>
      <c r="BT23" s="349"/>
      <c r="BU23" s="350"/>
      <c r="BV23" s="119"/>
      <c r="BW23" s="119"/>
      <c r="BX23" s="119"/>
      <c r="BY23" s="119"/>
      <c r="BZ23" s="119"/>
      <c r="CA23" s="119"/>
      <c r="CB23" s="119"/>
      <c r="CC23" s="119"/>
    </row>
    <row r="24" spans="1:81" ht="10.5" customHeight="1">
      <c r="A24" s="119"/>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1"/>
      <c r="AT24" s="371"/>
      <c r="AU24" s="371"/>
      <c r="AV24" s="371"/>
      <c r="AW24" s="371"/>
      <c r="AX24" s="371"/>
      <c r="AY24" s="371"/>
      <c r="AZ24" s="371"/>
      <c r="BA24" s="371"/>
      <c r="BB24" s="371"/>
      <c r="BC24" s="371"/>
      <c r="BD24" s="371"/>
      <c r="BE24" s="371"/>
      <c r="BF24" s="371"/>
      <c r="BG24" s="371"/>
      <c r="BH24" s="371"/>
      <c r="BI24" s="119"/>
      <c r="BJ24" s="119"/>
      <c r="BK24" s="342"/>
      <c r="BL24" s="343"/>
      <c r="BM24" s="293"/>
      <c r="BN24" s="295"/>
      <c r="BO24" s="297"/>
      <c r="BP24" s="297"/>
      <c r="BQ24" s="351"/>
      <c r="BR24" s="352"/>
      <c r="BS24" s="352"/>
      <c r="BT24" s="352"/>
      <c r="BU24" s="353"/>
      <c r="BV24" s="119"/>
      <c r="BW24" s="119"/>
      <c r="BX24" s="119"/>
      <c r="BY24" s="119"/>
      <c r="BZ24" s="119"/>
      <c r="CA24" s="119"/>
      <c r="CB24" s="119"/>
      <c r="CC24" s="119"/>
    </row>
    <row r="25" spans="1:81" ht="10.5" customHeight="1">
      <c r="A25" s="119"/>
      <c r="B25" s="316" t="str">
        <f>BQ1</f>
        <v>РОИВ/ОМСУ</v>
      </c>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316"/>
      <c r="BD25" s="316"/>
      <c r="BE25" s="316"/>
      <c r="BF25" s="316"/>
      <c r="BG25" s="316"/>
      <c r="BH25" s="316"/>
      <c r="BI25" s="119"/>
      <c r="BJ25" s="119"/>
      <c r="BK25" s="340" t="s">
        <v>582</v>
      </c>
      <c r="BL25" s="341"/>
      <c r="BM25" s="301"/>
      <c r="BN25" s="310">
        <f>Ромоданово!C16</f>
        <v>0</v>
      </c>
      <c r="BO25" s="303"/>
      <c r="BP25" s="303"/>
      <c r="BQ25" s="348">
        <f t="shared" ref="BQ25" si="6">SUM(BM25:BP26)</f>
        <v>0</v>
      </c>
      <c r="BR25" s="349"/>
      <c r="BS25" s="349"/>
      <c r="BT25" s="349"/>
      <c r="BU25" s="350"/>
      <c r="BV25" s="119"/>
      <c r="BW25" s="119"/>
      <c r="BX25" s="119"/>
      <c r="BY25" s="119"/>
      <c r="BZ25" s="119"/>
      <c r="CA25" s="119"/>
      <c r="CB25" s="119"/>
      <c r="CC25" s="119"/>
    </row>
    <row r="26" spans="1:81" ht="10.5" customHeight="1">
      <c r="A26" s="119"/>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119"/>
      <c r="BJ26" s="119"/>
      <c r="BK26" s="342"/>
      <c r="BL26" s="343"/>
      <c r="BM26" s="293"/>
      <c r="BN26" s="295"/>
      <c r="BO26" s="297"/>
      <c r="BP26" s="297"/>
      <c r="BQ26" s="351"/>
      <c r="BR26" s="352"/>
      <c r="BS26" s="352"/>
      <c r="BT26" s="352"/>
      <c r="BU26" s="353"/>
      <c r="BV26" s="119"/>
      <c r="BW26" s="119"/>
      <c r="BX26" s="119"/>
      <c r="BY26" s="119"/>
      <c r="BZ26" s="119"/>
      <c r="CA26" s="119"/>
      <c r="CB26" s="119"/>
      <c r="CC26" s="119"/>
    </row>
    <row r="27" spans="1:81" ht="8.4499999999999993" customHeight="1">
      <c r="A27" s="119"/>
      <c r="B27" s="359" t="s">
        <v>601</v>
      </c>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59"/>
      <c r="AZ27" s="359"/>
      <c r="BA27" s="359"/>
      <c r="BB27" s="359"/>
      <c r="BC27" s="359"/>
      <c r="BD27" s="359"/>
      <c r="BE27" s="359"/>
      <c r="BF27" s="359"/>
      <c r="BG27" s="359"/>
      <c r="BH27" s="359"/>
      <c r="BI27" s="119"/>
      <c r="BJ27" s="314" t="s">
        <v>581</v>
      </c>
      <c r="BK27" s="340" t="s">
        <v>580</v>
      </c>
      <c r="BL27" s="341"/>
      <c r="BM27" s="301"/>
      <c r="BN27" s="310">
        <f>Ромоданово!C17</f>
        <v>0</v>
      </c>
      <c r="BO27" s="303"/>
      <c r="BP27" s="303"/>
      <c r="BQ27" s="348">
        <f t="shared" ref="BQ27" si="7">SUM(BM27:BP28)</f>
        <v>0</v>
      </c>
      <c r="BR27" s="349"/>
      <c r="BS27" s="349"/>
      <c r="BT27" s="349"/>
      <c r="BU27" s="350"/>
      <c r="BV27" s="119"/>
      <c r="BW27" s="119"/>
      <c r="BX27" s="119"/>
      <c r="BY27" s="119"/>
      <c r="BZ27" s="119"/>
      <c r="CA27" s="119"/>
      <c r="CB27" s="119"/>
      <c r="CC27" s="119"/>
    </row>
    <row r="28" spans="1:81" ht="8.4499999999999993" customHeight="1" thickBot="1">
      <c r="A28" s="119"/>
      <c r="B28" s="359"/>
      <c r="C28" s="359"/>
      <c r="D28" s="359"/>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359"/>
      <c r="AZ28" s="359"/>
      <c r="BA28" s="359"/>
      <c r="BB28" s="359"/>
      <c r="BC28" s="359"/>
      <c r="BD28" s="359"/>
      <c r="BE28" s="359"/>
      <c r="BF28" s="359"/>
      <c r="BG28" s="359"/>
      <c r="BH28" s="359"/>
      <c r="BI28" s="119"/>
      <c r="BJ28" s="314"/>
      <c r="BK28" s="355"/>
      <c r="BL28" s="356"/>
      <c r="BM28" s="302"/>
      <c r="BN28" s="311"/>
      <c r="BO28" s="304"/>
      <c r="BP28" s="304"/>
      <c r="BQ28" s="360"/>
      <c r="BR28" s="361"/>
      <c r="BS28" s="361"/>
      <c r="BT28" s="361"/>
      <c r="BU28" s="362"/>
      <c r="BV28" s="119"/>
      <c r="BW28" s="119"/>
      <c r="BX28" s="119"/>
      <c r="BY28" s="119"/>
      <c r="BZ28" s="119"/>
      <c r="CA28" s="119"/>
      <c r="CB28" s="119"/>
      <c r="CC28" s="119"/>
    </row>
    <row r="29" spans="1:81" ht="11.1" customHeight="1">
      <c r="A29" s="119"/>
      <c r="B29" s="119"/>
      <c r="C29" s="314" t="s">
        <v>624</v>
      </c>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119"/>
      <c r="BJ29" s="370" t="s">
        <v>579</v>
      </c>
      <c r="BK29" s="163"/>
      <c r="BL29" s="163"/>
      <c r="BM29" s="150"/>
      <c r="BN29" s="155"/>
      <c r="BO29" s="158"/>
      <c r="BP29" s="161"/>
      <c r="BQ29" s="164"/>
      <c r="BR29" s="164"/>
      <c r="BS29" s="164"/>
      <c r="BT29" s="164"/>
      <c r="BU29" s="164"/>
      <c r="BV29" s="119"/>
      <c r="BW29" s="119"/>
      <c r="BX29" s="119"/>
      <c r="BY29" s="119"/>
      <c r="BZ29" s="119"/>
      <c r="CA29" s="119"/>
      <c r="CB29" s="119"/>
      <c r="CC29" s="119"/>
    </row>
    <row r="30" spans="1:81" ht="11.1" customHeight="1" thickBot="1">
      <c r="A30" s="119"/>
      <c r="B30" s="119"/>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119"/>
      <c r="BJ30" s="370"/>
      <c r="BK30" s="165"/>
      <c r="BL30" s="165"/>
      <c r="BM30" s="149"/>
      <c r="BN30" s="154"/>
      <c r="BO30" s="157"/>
      <c r="BP30" s="166"/>
      <c r="BQ30" s="167"/>
      <c r="BR30" s="167"/>
      <c r="BS30" s="167"/>
      <c r="BT30" s="167"/>
      <c r="BU30" s="167"/>
      <c r="BV30" s="119"/>
      <c r="BW30" s="119"/>
      <c r="BX30" s="119"/>
      <c r="BY30" s="119"/>
      <c r="BZ30" s="119"/>
      <c r="CA30" s="119"/>
      <c r="CB30" s="119"/>
      <c r="CC30" s="119"/>
    </row>
    <row r="31" spans="1:81" ht="18.75">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t="s">
        <v>595</v>
      </c>
      <c r="BK31" s="334" t="s">
        <v>578</v>
      </c>
      <c r="BL31" s="335"/>
      <c r="BM31" s="169"/>
      <c r="BN31" s="170"/>
      <c r="BO31" s="170"/>
      <c r="BP31" s="171"/>
      <c r="BQ31" s="336">
        <f>Ромоданово!C19</f>
        <v>48</v>
      </c>
      <c r="BR31" s="336"/>
      <c r="BS31" s="336"/>
      <c r="BT31" s="336"/>
      <c r="BU31" s="337"/>
      <c r="BV31" s="323">
        <f>IF(BQ34=0,0,BQ31/BQ34)</f>
        <v>0.90566037735849059</v>
      </c>
      <c r="BW31" s="119"/>
      <c r="BX31" s="119"/>
      <c r="BY31" s="119"/>
      <c r="BZ31" s="119"/>
      <c r="CA31" s="119"/>
      <c r="CB31" s="119"/>
      <c r="CC31" s="119"/>
    </row>
    <row r="32" spans="1:81" ht="6.6" customHeight="1">
      <c r="A32" s="119"/>
      <c r="B32" s="317" t="s">
        <v>577</v>
      </c>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119"/>
      <c r="BJ32" s="119"/>
      <c r="BK32" s="324"/>
      <c r="BL32" s="325"/>
      <c r="BM32" s="159"/>
      <c r="BN32" s="124"/>
      <c r="BO32" s="124"/>
      <c r="BP32" s="160"/>
      <c r="BQ32" s="328"/>
      <c r="BR32" s="328"/>
      <c r="BS32" s="328"/>
      <c r="BT32" s="328"/>
      <c r="BU32" s="329"/>
      <c r="BV32" s="323"/>
      <c r="BW32" s="119"/>
      <c r="BX32" s="119"/>
      <c r="BY32" s="119"/>
      <c r="BZ32" s="119"/>
      <c r="CA32" s="119"/>
      <c r="CB32" s="119"/>
      <c r="CC32" s="119"/>
    </row>
    <row r="33" spans="1:81" ht="6.6" customHeight="1">
      <c r="A33" s="119"/>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119"/>
      <c r="BJ33" s="119"/>
      <c r="BK33" s="324"/>
      <c r="BL33" s="325"/>
      <c r="BM33" s="159"/>
      <c r="BN33" s="124"/>
      <c r="BO33" s="124"/>
      <c r="BP33" s="160"/>
      <c r="BQ33" s="328"/>
      <c r="BR33" s="328"/>
      <c r="BS33" s="328"/>
      <c r="BT33" s="328"/>
      <c r="BU33" s="329"/>
      <c r="BV33" s="323"/>
      <c r="BW33" s="119"/>
      <c r="BX33" s="119"/>
      <c r="BY33" s="119"/>
      <c r="BZ33" s="119"/>
      <c r="CA33" s="119"/>
      <c r="CB33" s="119"/>
      <c r="CC33" s="119"/>
    </row>
    <row r="34" spans="1:81" ht="6.6" customHeight="1">
      <c r="A34" s="119"/>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317"/>
      <c r="BG34" s="317"/>
      <c r="BH34" s="317"/>
      <c r="BI34" s="119"/>
      <c r="BJ34" s="119"/>
      <c r="BK34" s="324" t="s">
        <v>576</v>
      </c>
      <c r="BL34" s="325"/>
      <c r="BM34" s="159"/>
      <c r="BN34" s="124"/>
      <c r="BO34" s="124"/>
      <c r="BP34" s="160"/>
      <c r="BQ34" s="328">
        <f>Ромоданово!C20</f>
        <v>53</v>
      </c>
      <c r="BR34" s="328"/>
      <c r="BS34" s="328"/>
      <c r="BT34" s="328"/>
      <c r="BU34" s="329"/>
      <c r="BV34" s="119"/>
      <c r="BW34" s="119"/>
      <c r="BX34" s="119"/>
      <c r="BY34" s="119"/>
      <c r="BZ34" s="119"/>
      <c r="CA34" s="119"/>
      <c r="CB34" s="119"/>
      <c r="CC34" s="119"/>
    </row>
    <row r="35" spans="1:81" ht="6.6" customHeight="1" thickBot="1">
      <c r="A35" s="119"/>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119"/>
      <c r="BJ35" s="119"/>
      <c r="BK35" s="326"/>
      <c r="BL35" s="327"/>
      <c r="BM35" s="172"/>
      <c r="BN35" s="173"/>
      <c r="BO35" s="173"/>
      <c r="BP35" s="174"/>
      <c r="BQ35" s="330"/>
      <c r="BR35" s="330"/>
      <c r="BS35" s="330"/>
      <c r="BT35" s="330"/>
      <c r="BU35" s="331"/>
      <c r="BV35" s="119"/>
      <c r="BW35" s="119"/>
      <c r="BX35" s="119"/>
      <c r="BY35" s="119"/>
      <c r="BZ35" s="119"/>
      <c r="CA35" s="119"/>
      <c r="CB35" s="119"/>
      <c r="CC35" s="119"/>
    </row>
    <row r="36" spans="1:81" ht="6.6" customHeight="1">
      <c r="A36" s="119"/>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119"/>
      <c r="BJ36" s="119"/>
      <c r="BK36" s="334" t="s">
        <v>575</v>
      </c>
      <c r="BL36" s="335"/>
      <c r="BM36" s="292"/>
      <c r="BN36" s="294">
        <f>Ромоданово!C22</f>
        <v>0</v>
      </c>
      <c r="BO36" s="296"/>
      <c r="BP36" s="296"/>
      <c r="BQ36" s="336">
        <f>SUM(BM36:BP37)</f>
        <v>0</v>
      </c>
      <c r="BR36" s="336"/>
      <c r="BS36" s="336"/>
      <c r="BT36" s="336"/>
      <c r="BU36" s="337"/>
      <c r="BV36" s="323">
        <f>IF(BQ38=0,0,BQ36/BQ38)</f>
        <v>0</v>
      </c>
      <c r="BW36" s="119"/>
      <c r="BX36" s="119"/>
      <c r="BY36" s="119"/>
      <c r="BZ36" s="119"/>
      <c r="CA36" s="119"/>
      <c r="CB36" s="119"/>
      <c r="CC36" s="119"/>
    </row>
    <row r="37" spans="1:81" ht="6.6" customHeight="1">
      <c r="A37" s="119"/>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119"/>
      <c r="BJ37" s="119"/>
      <c r="BK37" s="324"/>
      <c r="BL37" s="325"/>
      <c r="BM37" s="293"/>
      <c r="BN37" s="295"/>
      <c r="BO37" s="297"/>
      <c r="BP37" s="297"/>
      <c r="BQ37" s="328"/>
      <c r="BR37" s="328"/>
      <c r="BS37" s="328"/>
      <c r="BT37" s="328"/>
      <c r="BU37" s="329"/>
      <c r="BV37" s="323"/>
      <c r="BW37" s="119"/>
      <c r="BX37" s="119"/>
      <c r="BY37" s="119"/>
      <c r="BZ37" s="119"/>
      <c r="CA37" s="119"/>
      <c r="CB37" s="119"/>
      <c r="CC37" s="119"/>
    </row>
    <row r="38" spans="1:81" ht="6.6" customHeight="1">
      <c r="A38" s="119"/>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119"/>
      <c r="BJ38" s="119"/>
      <c r="BK38" s="324" t="s">
        <v>574</v>
      </c>
      <c r="BL38" s="325"/>
      <c r="BM38" s="301"/>
      <c r="BN38" s="310">
        <f>Ромоданово!C23</f>
        <v>0</v>
      </c>
      <c r="BO38" s="303"/>
      <c r="BP38" s="303"/>
      <c r="BQ38" s="328">
        <f>SUM(BM38:BP39)</f>
        <v>0</v>
      </c>
      <c r="BR38" s="328"/>
      <c r="BS38" s="328"/>
      <c r="BT38" s="328"/>
      <c r="BU38" s="329"/>
      <c r="BV38" s="119"/>
      <c r="BW38" s="119"/>
      <c r="BX38" s="119"/>
      <c r="BY38" s="119"/>
      <c r="BZ38" s="119"/>
      <c r="CA38" s="119"/>
      <c r="CB38" s="119"/>
      <c r="CC38" s="119"/>
    </row>
    <row r="39" spans="1:81" ht="6.6" customHeight="1" thickBot="1">
      <c r="A39" s="119"/>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119"/>
      <c r="BJ39" s="119"/>
      <c r="BK39" s="326"/>
      <c r="BL39" s="327"/>
      <c r="BM39" s="302"/>
      <c r="BN39" s="311"/>
      <c r="BO39" s="304"/>
      <c r="BP39" s="304"/>
      <c r="BQ39" s="330"/>
      <c r="BR39" s="330"/>
      <c r="BS39" s="330"/>
      <c r="BT39" s="330"/>
      <c r="BU39" s="331"/>
      <c r="BV39" s="119"/>
      <c r="BW39" s="119"/>
      <c r="BX39" s="119"/>
      <c r="BY39" s="119"/>
      <c r="BZ39" s="119"/>
      <c r="CA39" s="119"/>
      <c r="CB39" s="119"/>
      <c r="CC39" s="119"/>
    </row>
    <row r="40" spans="1:81" ht="6.6" customHeight="1">
      <c r="A40" s="119"/>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119"/>
      <c r="BJ40" s="119"/>
      <c r="BK40" s="363" t="s">
        <v>573</v>
      </c>
      <c r="BL40" s="364"/>
      <c r="BM40" s="365">
        <f>Ромоданово!C25</f>
        <v>18</v>
      </c>
      <c r="BN40" s="366"/>
      <c r="BO40" s="296"/>
      <c r="BP40" s="296"/>
      <c r="BQ40" s="367">
        <f>SUM(BM40:BP41)</f>
        <v>18</v>
      </c>
      <c r="BR40" s="368"/>
      <c r="BS40" s="368"/>
      <c r="BT40" s="368"/>
      <c r="BU40" s="369"/>
      <c r="BV40" s="323">
        <f>IF(SUM($BQ$5:$BU$12)=0,0,SUM(BQ40:BU47)/SUM($BQ$5:$BU$12))</f>
        <v>0.46153846153846156</v>
      </c>
      <c r="BW40" s="119"/>
      <c r="BX40" s="119"/>
      <c r="BY40" s="119"/>
      <c r="BZ40" s="119"/>
      <c r="CA40" s="119"/>
      <c r="CB40" s="119"/>
      <c r="CC40" s="119"/>
    </row>
    <row r="41" spans="1:81" ht="6.6" customHeight="1">
      <c r="A41" s="119"/>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119"/>
      <c r="BJ41" s="119"/>
      <c r="BK41" s="342"/>
      <c r="BL41" s="343"/>
      <c r="BM41" s="346"/>
      <c r="BN41" s="347"/>
      <c r="BO41" s="297"/>
      <c r="BP41" s="297"/>
      <c r="BQ41" s="351"/>
      <c r="BR41" s="352"/>
      <c r="BS41" s="352"/>
      <c r="BT41" s="352"/>
      <c r="BU41" s="353"/>
      <c r="BV41" s="323"/>
      <c r="BW41" s="119"/>
      <c r="BX41" s="119"/>
      <c r="BY41" s="119"/>
      <c r="BZ41" s="119"/>
      <c r="CA41" s="119"/>
      <c r="CB41" s="119"/>
      <c r="CC41" s="119"/>
    </row>
    <row r="42" spans="1:81" ht="25.5" customHeight="1">
      <c r="A42" s="119"/>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119"/>
      <c r="BJ42" s="119"/>
      <c r="BK42" s="340" t="s">
        <v>572</v>
      </c>
      <c r="BL42" s="341"/>
      <c r="BM42" s="344">
        <f>Ромоданово!C26</f>
        <v>0</v>
      </c>
      <c r="BN42" s="345"/>
      <c r="BO42" s="303"/>
      <c r="BP42" s="303"/>
      <c r="BQ42" s="348">
        <f>SUM(BM42:BP43)</f>
        <v>0</v>
      </c>
      <c r="BR42" s="349"/>
      <c r="BS42" s="349"/>
      <c r="BT42" s="349"/>
      <c r="BU42" s="350"/>
      <c r="BV42" s="119"/>
      <c r="BW42" s="119"/>
      <c r="BX42" s="119"/>
      <c r="BY42" s="119"/>
      <c r="BZ42" s="119"/>
      <c r="CA42" s="119"/>
      <c r="CB42" s="119"/>
      <c r="CC42" s="119"/>
    </row>
    <row r="43" spans="1:81" ht="18.75">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342"/>
      <c r="BL43" s="343"/>
      <c r="BM43" s="346"/>
      <c r="BN43" s="347"/>
      <c r="BO43" s="297"/>
      <c r="BP43" s="297"/>
      <c r="BQ43" s="351"/>
      <c r="BR43" s="352"/>
      <c r="BS43" s="352"/>
      <c r="BT43" s="352"/>
      <c r="BU43" s="353"/>
      <c r="BV43" s="119"/>
      <c r="BW43" s="119"/>
      <c r="BX43" s="119"/>
      <c r="BY43" s="119"/>
      <c r="BZ43" s="119"/>
      <c r="CA43" s="119"/>
      <c r="CB43" s="119"/>
      <c r="CC43" s="119"/>
    </row>
    <row r="44" spans="1:81" ht="9.9499999999999993" customHeight="1">
      <c r="A44" s="119"/>
      <c r="B44" s="318" t="s">
        <v>557</v>
      </c>
      <c r="C44" s="318"/>
      <c r="D44" s="318"/>
      <c r="E44" s="314" t="s">
        <v>571</v>
      </c>
      <c r="F44" s="314"/>
      <c r="G44" s="314"/>
      <c r="H44" s="314"/>
      <c r="I44" s="314"/>
      <c r="J44" s="314"/>
      <c r="K44" s="314"/>
      <c r="L44" s="314"/>
      <c r="M44" s="314"/>
      <c r="N44" s="314"/>
      <c r="O44" s="314"/>
      <c r="P44" s="314"/>
      <c r="Q44" s="314"/>
      <c r="R44" s="314"/>
      <c r="S44" s="316" t="s">
        <v>556</v>
      </c>
      <c r="T44" s="316"/>
      <c r="U44" s="316" t="str">
        <f>$BQ$13&amp;" + "&amp;$BQ$15&amp;" + "&amp;$BQ$17&amp;" + "&amp;$BQ$19</f>
        <v>0 + 0 + 0 + 0</v>
      </c>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t="s">
        <v>555</v>
      </c>
      <c r="AW44" s="316"/>
      <c r="AX44" s="316"/>
      <c r="AY44" s="316"/>
      <c r="AZ44" s="316"/>
      <c r="BA44" s="316"/>
      <c r="BB44" s="316"/>
      <c r="BC44" s="321">
        <f>IF(U46=0,0,BV13*100%)</f>
        <v>0</v>
      </c>
      <c r="BD44" s="321"/>
      <c r="BE44" s="321"/>
      <c r="BF44" s="321"/>
      <c r="BG44" s="321"/>
      <c r="BH44" s="321"/>
      <c r="BI44" s="119"/>
      <c r="BJ44" s="136"/>
      <c r="BK44" s="340" t="s">
        <v>570</v>
      </c>
      <c r="BL44" s="341"/>
      <c r="BM44" s="344">
        <f>Ромоданово!C27</f>
        <v>0</v>
      </c>
      <c r="BN44" s="345"/>
      <c r="BO44" s="303"/>
      <c r="BP44" s="303"/>
      <c r="BQ44" s="348">
        <f>SUM(BM44:BP45)</f>
        <v>0</v>
      </c>
      <c r="BR44" s="349"/>
      <c r="BS44" s="349"/>
      <c r="BT44" s="349"/>
      <c r="BU44" s="350"/>
      <c r="BV44" s="119"/>
      <c r="BW44" s="119"/>
      <c r="BX44" s="119"/>
      <c r="BY44" s="119"/>
      <c r="BZ44" s="119"/>
      <c r="CA44" s="119"/>
      <c r="CB44" s="119"/>
      <c r="CC44" s="119"/>
    </row>
    <row r="45" spans="1:81" ht="9.9499999999999993" customHeight="1">
      <c r="A45" s="119"/>
      <c r="B45" s="318"/>
      <c r="C45" s="318"/>
      <c r="D45" s="318"/>
      <c r="E45" s="319"/>
      <c r="F45" s="319"/>
      <c r="G45" s="319"/>
      <c r="H45" s="319"/>
      <c r="I45" s="319"/>
      <c r="J45" s="319"/>
      <c r="K45" s="319"/>
      <c r="L45" s="319"/>
      <c r="M45" s="319"/>
      <c r="N45" s="319"/>
      <c r="O45" s="319"/>
      <c r="P45" s="319"/>
      <c r="Q45" s="319"/>
      <c r="R45" s="319"/>
      <c r="S45" s="316"/>
      <c r="T45" s="316"/>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16"/>
      <c r="AW45" s="316"/>
      <c r="AX45" s="316"/>
      <c r="AY45" s="316"/>
      <c r="AZ45" s="316"/>
      <c r="BA45" s="316"/>
      <c r="BB45" s="316"/>
      <c r="BC45" s="321"/>
      <c r="BD45" s="321"/>
      <c r="BE45" s="321"/>
      <c r="BF45" s="321"/>
      <c r="BG45" s="321"/>
      <c r="BH45" s="321"/>
      <c r="BI45" s="119"/>
      <c r="BJ45" s="354">
        <v>0.8</v>
      </c>
      <c r="BK45" s="342"/>
      <c r="BL45" s="343"/>
      <c r="BM45" s="346"/>
      <c r="BN45" s="347"/>
      <c r="BO45" s="297"/>
      <c r="BP45" s="297"/>
      <c r="BQ45" s="351"/>
      <c r="BR45" s="352"/>
      <c r="BS45" s="352"/>
      <c r="BT45" s="352"/>
      <c r="BU45" s="353"/>
      <c r="BV45" s="119"/>
      <c r="BW45" s="119"/>
      <c r="BX45" s="119"/>
      <c r="BY45" s="119"/>
      <c r="BZ45" s="119"/>
      <c r="CA45" s="119"/>
      <c r="CB45" s="119"/>
      <c r="CC45" s="119"/>
    </row>
    <row r="46" spans="1:81" ht="9.9499999999999993" customHeight="1">
      <c r="A46" s="119"/>
      <c r="B46" s="318"/>
      <c r="C46" s="318"/>
      <c r="D46" s="318"/>
      <c r="E46" s="313" t="s">
        <v>554</v>
      </c>
      <c r="F46" s="313"/>
      <c r="G46" s="313"/>
      <c r="H46" s="313"/>
      <c r="I46" s="313"/>
      <c r="J46" s="313"/>
      <c r="K46" s="313"/>
      <c r="L46" s="313"/>
      <c r="M46" s="313"/>
      <c r="N46" s="313"/>
      <c r="O46" s="313"/>
      <c r="P46" s="313"/>
      <c r="Q46" s="313"/>
      <c r="R46" s="313"/>
      <c r="S46" s="316"/>
      <c r="T46" s="316"/>
      <c r="U46" s="322" t="str">
        <f>$BQ$5&amp;" + "&amp;$BQ$7&amp;" + "&amp;$BQ$9&amp;" + "&amp;$BQ$11</f>
        <v>39 + 0 + 0 + 0</v>
      </c>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16"/>
      <c r="AW46" s="316"/>
      <c r="AX46" s="316"/>
      <c r="AY46" s="316"/>
      <c r="AZ46" s="316"/>
      <c r="BA46" s="316"/>
      <c r="BB46" s="316"/>
      <c r="BC46" s="321"/>
      <c r="BD46" s="321"/>
      <c r="BE46" s="321"/>
      <c r="BF46" s="321"/>
      <c r="BG46" s="321"/>
      <c r="BH46" s="321"/>
      <c r="BI46" s="119"/>
      <c r="BJ46" s="354"/>
      <c r="BK46" s="340" t="s">
        <v>569</v>
      </c>
      <c r="BL46" s="341"/>
      <c r="BM46" s="344">
        <f>Ромоданово!C28</f>
        <v>0</v>
      </c>
      <c r="BN46" s="345"/>
      <c r="BO46" s="303"/>
      <c r="BP46" s="303"/>
      <c r="BQ46" s="348">
        <f>SUM(BM46:BP47)</f>
        <v>0</v>
      </c>
      <c r="BR46" s="349"/>
      <c r="BS46" s="349"/>
      <c r="BT46" s="349"/>
      <c r="BU46" s="350"/>
      <c r="BV46" s="119"/>
      <c r="BW46" s="119"/>
      <c r="BX46" s="119"/>
      <c r="BY46" s="119"/>
      <c r="BZ46" s="119"/>
      <c r="CA46" s="119"/>
      <c r="CB46" s="119"/>
      <c r="CC46" s="119"/>
    </row>
    <row r="47" spans="1:81" ht="9.9499999999999993" customHeight="1" thickBot="1">
      <c r="A47" s="119"/>
      <c r="B47" s="318"/>
      <c r="C47" s="318"/>
      <c r="D47" s="318"/>
      <c r="E47" s="314"/>
      <c r="F47" s="314"/>
      <c r="G47" s="314"/>
      <c r="H47" s="314"/>
      <c r="I47" s="314"/>
      <c r="J47" s="314"/>
      <c r="K47" s="314"/>
      <c r="L47" s="314"/>
      <c r="M47" s="314"/>
      <c r="N47" s="314"/>
      <c r="O47" s="314"/>
      <c r="P47" s="314"/>
      <c r="Q47" s="314"/>
      <c r="R47" s="314"/>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21"/>
      <c r="BD47" s="321"/>
      <c r="BE47" s="321"/>
      <c r="BF47" s="321"/>
      <c r="BG47" s="321"/>
      <c r="BH47" s="321"/>
      <c r="BI47" s="119"/>
      <c r="BJ47" s="119"/>
      <c r="BK47" s="355"/>
      <c r="BL47" s="356"/>
      <c r="BM47" s="357"/>
      <c r="BN47" s="358"/>
      <c r="BO47" s="304"/>
      <c r="BP47" s="304"/>
      <c r="BQ47" s="351"/>
      <c r="BR47" s="352"/>
      <c r="BS47" s="352"/>
      <c r="BT47" s="352"/>
      <c r="BU47" s="353"/>
      <c r="BV47" s="119"/>
      <c r="BW47" s="119"/>
      <c r="BX47" s="119"/>
      <c r="BY47" s="119"/>
      <c r="BZ47" s="119"/>
      <c r="CA47" s="119"/>
      <c r="CB47" s="119"/>
      <c r="CC47" s="119"/>
    </row>
    <row r="48" spans="1:81" ht="8.4499999999999993" customHeight="1">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334" t="s">
        <v>568</v>
      </c>
      <c r="BL48" s="335"/>
      <c r="BM48" s="292"/>
      <c r="BN48" s="307">
        <f>Ромоданово!C30</f>
        <v>0</v>
      </c>
      <c r="BO48" s="296"/>
      <c r="BP48" s="296"/>
      <c r="BQ48" s="336">
        <f>SUM(BM48:BP49)</f>
        <v>0</v>
      </c>
      <c r="BR48" s="336"/>
      <c r="BS48" s="336"/>
      <c r="BT48" s="336"/>
      <c r="BU48" s="337"/>
      <c r="BV48" s="323">
        <f>IF(SUM($BQ$5:$BU$12)=0,0,SUM(BQ48:BU55)/SUM($BQ$5:$BU$12))</f>
        <v>0</v>
      </c>
      <c r="BW48" s="119"/>
      <c r="BX48" s="119"/>
      <c r="BY48" s="119"/>
      <c r="BZ48" s="119"/>
      <c r="CA48" s="119"/>
      <c r="CB48" s="119"/>
      <c r="CC48" s="119"/>
    </row>
    <row r="49" spans="1:81" ht="8.4499999999999993" customHeight="1">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324"/>
      <c r="BL49" s="325"/>
      <c r="BM49" s="293"/>
      <c r="BN49" s="297"/>
      <c r="BO49" s="297"/>
      <c r="BP49" s="297"/>
      <c r="BQ49" s="328"/>
      <c r="BR49" s="328"/>
      <c r="BS49" s="328"/>
      <c r="BT49" s="328"/>
      <c r="BU49" s="329"/>
      <c r="BV49" s="323"/>
      <c r="BW49" s="119"/>
      <c r="BX49" s="119"/>
      <c r="BY49" s="119"/>
      <c r="BZ49" s="119"/>
      <c r="CA49" s="119"/>
      <c r="CB49" s="119"/>
      <c r="CC49" s="119"/>
    </row>
    <row r="50" spans="1:81" ht="8.4499999999999993" customHeight="1">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324" t="s">
        <v>567</v>
      </c>
      <c r="BL50" s="325"/>
      <c r="BM50" s="301"/>
      <c r="BN50" s="309">
        <f>Ромоданово!C31</f>
        <v>0</v>
      </c>
      <c r="BO50" s="303"/>
      <c r="BP50" s="303"/>
      <c r="BQ50" s="328">
        <f>SUM(BM50:BP51)</f>
        <v>0</v>
      </c>
      <c r="BR50" s="328"/>
      <c r="BS50" s="328"/>
      <c r="BT50" s="328"/>
      <c r="BU50" s="329"/>
      <c r="BV50" s="119"/>
      <c r="BW50" s="119"/>
      <c r="BX50" s="119"/>
      <c r="BY50" s="119"/>
      <c r="BZ50" s="119"/>
      <c r="CA50" s="119"/>
      <c r="CB50" s="119"/>
      <c r="CC50" s="119"/>
    </row>
    <row r="51" spans="1:81" ht="8.4499999999999993" customHeight="1">
      <c r="A51" s="119"/>
      <c r="B51" s="317" t="s">
        <v>566</v>
      </c>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119"/>
      <c r="BJ51" s="119"/>
      <c r="BK51" s="324"/>
      <c r="BL51" s="325"/>
      <c r="BM51" s="293"/>
      <c r="BN51" s="297"/>
      <c r="BO51" s="297"/>
      <c r="BP51" s="297"/>
      <c r="BQ51" s="328"/>
      <c r="BR51" s="328"/>
      <c r="BS51" s="328"/>
      <c r="BT51" s="328"/>
      <c r="BU51" s="329"/>
      <c r="BV51" s="119"/>
      <c r="BW51" s="119"/>
      <c r="BX51" s="119"/>
      <c r="BY51" s="119"/>
      <c r="BZ51" s="119"/>
      <c r="CA51" s="119"/>
      <c r="CB51" s="119"/>
      <c r="CC51" s="119"/>
    </row>
    <row r="52" spans="1:81" ht="8.4499999999999993" customHeight="1">
      <c r="A52" s="119"/>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119"/>
      <c r="BJ52" s="119"/>
      <c r="BK52" s="324" t="s">
        <v>565</v>
      </c>
      <c r="BL52" s="325"/>
      <c r="BM52" s="301"/>
      <c r="BN52" s="309">
        <f>Ромоданово!C32</f>
        <v>0</v>
      </c>
      <c r="BO52" s="303"/>
      <c r="BP52" s="303"/>
      <c r="BQ52" s="328">
        <f>SUM(BM52:BP53)</f>
        <v>0</v>
      </c>
      <c r="BR52" s="328"/>
      <c r="BS52" s="328"/>
      <c r="BT52" s="328"/>
      <c r="BU52" s="329"/>
      <c r="BV52" s="119"/>
      <c r="BW52" s="119"/>
      <c r="BX52" s="119"/>
      <c r="BY52" s="119"/>
      <c r="BZ52" s="119"/>
      <c r="CA52" s="119"/>
      <c r="CB52" s="119"/>
      <c r="CC52" s="119"/>
    </row>
    <row r="53" spans="1:81" ht="8.4499999999999993" customHeight="1">
      <c r="A53" s="119"/>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119"/>
      <c r="BJ53" s="119"/>
      <c r="BK53" s="324"/>
      <c r="BL53" s="325"/>
      <c r="BM53" s="293"/>
      <c r="BN53" s="297"/>
      <c r="BO53" s="297"/>
      <c r="BP53" s="297"/>
      <c r="BQ53" s="328"/>
      <c r="BR53" s="328"/>
      <c r="BS53" s="328"/>
      <c r="BT53" s="328"/>
      <c r="BU53" s="329"/>
      <c r="BV53" s="119"/>
      <c r="BW53" s="119"/>
      <c r="BX53" s="119"/>
      <c r="BY53" s="119"/>
      <c r="BZ53" s="119"/>
      <c r="CA53" s="119"/>
      <c r="CB53" s="119"/>
      <c r="CC53" s="119"/>
    </row>
    <row r="54" spans="1:81" ht="8.4499999999999993" customHeight="1">
      <c r="A54" s="119"/>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317"/>
      <c r="BA54" s="317"/>
      <c r="BB54" s="317"/>
      <c r="BC54" s="317"/>
      <c r="BD54" s="317"/>
      <c r="BE54" s="317"/>
      <c r="BF54" s="317"/>
      <c r="BG54" s="317"/>
      <c r="BH54" s="317"/>
      <c r="BI54" s="119"/>
      <c r="BJ54" s="119"/>
      <c r="BK54" s="324" t="s">
        <v>564</v>
      </c>
      <c r="BL54" s="325"/>
      <c r="BM54" s="301"/>
      <c r="BN54" s="309">
        <f>Ромоданово!C33</f>
        <v>0</v>
      </c>
      <c r="BO54" s="303"/>
      <c r="BP54" s="303"/>
      <c r="BQ54" s="328">
        <f>SUM(BM54:BP55)</f>
        <v>0</v>
      </c>
      <c r="BR54" s="328"/>
      <c r="BS54" s="328"/>
      <c r="BT54" s="328"/>
      <c r="BU54" s="329"/>
      <c r="BV54" s="119"/>
      <c r="BW54" s="119"/>
      <c r="BX54" s="119"/>
      <c r="BY54" s="119"/>
      <c r="BZ54" s="119"/>
      <c r="CA54" s="119"/>
      <c r="CB54" s="119"/>
      <c r="CC54" s="119"/>
    </row>
    <row r="55" spans="1:81" ht="8.4499999999999993" customHeight="1" thickBot="1">
      <c r="A55" s="119"/>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c r="AZ55" s="317"/>
      <c r="BA55" s="317"/>
      <c r="BB55" s="317"/>
      <c r="BC55" s="317"/>
      <c r="BD55" s="317"/>
      <c r="BE55" s="317"/>
      <c r="BF55" s="317"/>
      <c r="BG55" s="317"/>
      <c r="BH55" s="317"/>
      <c r="BI55" s="119"/>
      <c r="BJ55" s="119"/>
      <c r="BK55" s="326"/>
      <c r="BL55" s="327"/>
      <c r="BM55" s="302"/>
      <c r="BN55" s="304"/>
      <c r="BO55" s="304"/>
      <c r="BP55" s="304"/>
      <c r="BQ55" s="328"/>
      <c r="BR55" s="328"/>
      <c r="BS55" s="328"/>
      <c r="BT55" s="328"/>
      <c r="BU55" s="329"/>
      <c r="BV55" s="119"/>
      <c r="BW55" s="119"/>
      <c r="BX55" s="119"/>
      <c r="BY55" s="119"/>
      <c r="BZ55" s="119"/>
      <c r="CA55" s="119"/>
      <c r="CB55" s="119"/>
      <c r="CC55" s="119"/>
    </row>
    <row r="56" spans="1:81" ht="8.4499999999999993" customHeight="1">
      <c r="A56" s="119"/>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317"/>
      <c r="BA56" s="317"/>
      <c r="BB56" s="317"/>
      <c r="BC56" s="317"/>
      <c r="BD56" s="317"/>
      <c r="BE56" s="317"/>
      <c r="BF56" s="317"/>
      <c r="BG56" s="317"/>
      <c r="BH56" s="317"/>
      <c r="BI56" s="119"/>
      <c r="BJ56" s="119"/>
      <c r="BK56" s="334" t="s">
        <v>598</v>
      </c>
      <c r="BL56" s="335"/>
      <c r="BM56" s="292"/>
      <c r="BN56" s="307">
        <f>Ромоданово!C37</f>
        <v>14</v>
      </c>
      <c r="BO56" s="296"/>
      <c r="BP56" s="305"/>
      <c r="BQ56" s="336">
        <f>SUM(BM56:BP57)</f>
        <v>14</v>
      </c>
      <c r="BR56" s="336"/>
      <c r="BS56" s="336"/>
      <c r="BT56" s="336"/>
      <c r="BU56" s="337"/>
      <c r="BV56" s="323">
        <f>IF(BQ58=0,0,BQ56/BQ58)</f>
        <v>1</v>
      </c>
      <c r="BW56" s="119"/>
      <c r="BX56" s="119"/>
      <c r="BY56" s="119"/>
      <c r="BZ56" s="119"/>
      <c r="CA56" s="119"/>
      <c r="CB56" s="119"/>
      <c r="CC56" s="119"/>
    </row>
    <row r="57" spans="1:81" ht="8.4499999999999993" customHeight="1">
      <c r="A57" s="119"/>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317"/>
      <c r="BA57" s="317"/>
      <c r="BB57" s="317"/>
      <c r="BC57" s="317"/>
      <c r="BD57" s="317"/>
      <c r="BE57" s="317"/>
      <c r="BF57" s="317"/>
      <c r="BG57" s="317"/>
      <c r="BH57" s="317"/>
      <c r="BI57" s="119"/>
      <c r="BJ57" s="119"/>
      <c r="BK57" s="324"/>
      <c r="BL57" s="325"/>
      <c r="BM57" s="293"/>
      <c r="BN57" s="308"/>
      <c r="BO57" s="297"/>
      <c r="BP57" s="306"/>
      <c r="BQ57" s="328"/>
      <c r="BR57" s="328"/>
      <c r="BS57" s="328"/>
      <c r="BT57" s="328"/>
      <c r="BU57" s="329"/>
      <c r="BV57" s="323"/>
      <c r="BW57" s="119"/>
      <c r="BX57" s="119"/>
      <c r="BY57" s="119"/>
      <c r="BZ57" s="119"/>
      <c r="CA57" s="119"/>
      <c r="CB57" s="119"/>
      <c r="CC57" s="119"/>
    </row>
    <row r="58" spans="1:81" ht="8.4499999999999993" customHeight="1">
      <c r="A58" s="119"/>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317"/>
      <c r="BA58" s="317"/>
      <c r="BB58" s="317"/>
      <c r="BC58" s="317"/>
      <c r="BD58" s="317"/>
      <c r="BE58" s="317"/>
      <c r="BF58" s="317"/>
      <c r="BG58" s="317"/>
      <c r="BH58" s="317"/>
      <c r="BI58" s="119"/>
      <c r="BJ58" s="119"/>
      <c r="BK58" s="324" t="s">
        <v>599</v>
      </c>
      <c r="BL58" s="325"/>
      <c r="BM58" s="301"/>
      <c r="BN58" s="309">
        <f>Ромоданово!C38</f>
        <v>14</v>
      </c>
      <c r="BO58" s="303"/>
      <c r="BP58" s="338"/>
      <c r="BQ58" s="328">
        <f>SUM(BM58:BP59)</f>
        <v>14</v>
      </c>
      <c r="BR58" s="328"/>
      <c r="BS58" s="328"/>
      <c r="BT58" s="328"/>
      <c r="BU58" s="329"/>
      <c r="BV58" s="119"/>
      <c r="BW58" s="119"/>
      <c r="BX58" s="119"/>
      <c r="BY58" s="119"/>
      <c r="BZ58" s="119"/>
      <c r="CA58" s="119"/>
      <c r="CB58" s="119"/>
      <c r="CC58" s="119"/>
    </row>
    <row r="59" spans="1:81" ht="8.4499999999999993" customHeight="1" thickBot="1">
      <c r="A59" s="119"/>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317"/>
      <c r="AZ59" s="317"/>
      <c r="BA59" s="317"/>
      <c r="BB59" s="317"/>
      <c r="BC59" s="317"/>
      <c r="BD59" s="317"/>
      <c r="BE59" s="317"/>
      <c r="BF59" s="317"/>
      <c r="BG59" s="317"/>
      <c r="BH59" s="317"/>
      <c r="BI59" s="119"/>
      <c r="BJ59" s="119"/>
      <c r="BK59" s="326"/>
      <c r="BL59" s="327"/>
      <c r="BM59" s="302"/>
      <c r="BN59" s="304"/>
      <c r="BO59" s="304"/>
      <c r="BP59" s="339"/>
      <c r="BQ59" s="330"/>
      <c r="BR59" s="330"/>
      <c r="BS59" s="330"/>
      <c r="BT59" s="330"/>
      <c r="BU59" s="331"/>
      <c r="BV59" s="119"/>
      <c r="BW59" s="119"/>
      <c r="BX59" s="119"/>
      <c r="BY59" s="119"/>
      <c r="BZ59" s="119"/>
      <c r="CA59" s="119"/>
      <c r="CB59" s="119"/>
      <c r="CC59" s="119"/>
    </row>
    <row r="60" spans="1:81" ht="8.4499999999999993" customHeight="1">
      <c r="A60" s="119"/>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c r="AN60" s="317"/>
      <c r="AO60" s="317"/>
      <c r="AP60" s="317"/>
      <c r="AQ60" s="317"/>
      <c r="AR60" s="317"/>
      <c r="AS60" s="317"/>
      <c r="AT60" s="317"/>
      <c r="AU60" s="317"/>
      <c r="AV60" s="317"/>
      <c r="AW60" s="317"/>
      <c r="AX60" s="317"/>
      <c r="AY60" s="317"/>
      <c r="AZ60" s="317"/>
      <c r="BA60" s="317"/>
      <c r="BB60" s="317"/>
      <c r="BC60" s="317"/>
      <c r="BD60" s="317"/>
      <c r="BE60" s="317"/>
      <c r="BF60" s="317"/>
      <c r="BG60" s="317"/>
      <c r="BH60" s="317"/>
      <c r="BI60" s="119"/>
      <c r="BJ60" s="119"/>
      <c r="BK60" s="332"/>
      <c r="BL60" s="332"/>
      <c r="BM60" s="156"/>
      <c r="BN60" s="156"/>
      <c r="BO60" s="161"/>
      <c r="BP60" s="168"/>
      <c r="BQ60" s="333"/>
      <c r="BR60" s="333"/>
      <c r="BS60" s="333"/>
      <c r="BT60" s="333"/>
      <c r="BU60" s="333"/>
      <c r="BV60" s="119"/>
      <c r="BW60" s="119"/>
      <c r="BX60" s="119"/>
      <c r="BY60" s="119"/>
      <c r="BZ60" s="119"/>
      <c r="CA60" s="119"/>
      <c r="CB60" s="119"/>
      <c r="CC60" s="119"/>
    </row>
    <row r="61" spans="1:81" ht="15" customHeight="1">
      <c r="A61" s="119"/>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c r="AO61" s="317"/>
      <c r="AP61" s="317"/>
      <c r="AQ61" s="317"/>
      <c r="AR61" s="317"/>
      <c r="AS61" s="317"/>
      <c r="AT61" s="317"/>
      <c r="AU61" s="317"/>
      <c r="AV61" s="317"/>
      <c r="AW61" s="317"/>
      <c r="AX61" s="317"/>
      <c r="AY61" s="317"/>
      <c r="AZ61" s="317"/>
      <c r="BA61" s="317"/>
      <c r="BB61" s="317"/>
      <c r="BC61" s="317"/>
      <c r="BD61" s="317"/>
      <c r="BE61" s="317"/>
      <c r="BF61" s="317"/>
      <c r="BG61" s="317"/>
      <c r="BH61" s="317"/>
      <c r="BI61" s="119"/>
      <c r="BJ61" s="119"/>
      <c r="BK61" s="325"/>
      <c r="BL61" s="325"/>
      <c r="BM61" s="143"/>
      <c r="BN61" s="143"/>
      <c r="BO61" s="144"/>
      <c r="BP61" s="145"/>
      <c r="BQ61" s="328"/>
      <c r="BR61" s="328"/>
      <c r="BS61" s="328"/>
      <c r="BT61" s="328"/>
      <c r="BU61" s="328"/>
      <c r="BV61" s="119"/>
      <c r="BW61" s="119"/>
      <c r="BX61" s="119"/>
      <c r="BY61" s="119"/>
      <c r="BZ61" s="119"/>
      <c r="CA61" s="119"/>
      <c r="CB61" s="119"/>
      <c r="CC61" s="119"/>
    </row>
    <row r="62" spans="1:81" ht="8.4499999999999993" customHeight="1">
      <c r="A62" s="119"/>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317"/>
      <c r="AO62" s="317"/>
      <c r="AP62" s="317"/>
      <c r="AQ62" s="317"/>
      <c r="AR62" s="317"/>
      <c r="AS62" s="317"/>
      <c r="AT62" s="317"/>
      <c r="AU62" s="317"/>
      <c r="AV62" s="317"/>
      <c r="AW62" s="317"/>
      <c r="AX62" s="317"/>
      <c r="AY62" s="317"/>
      <c r="AZ62" s="317"/>
      <c r="BA62" s="317"/>
      <c r="BB62" s="317"/>
      <c r="BC62" s="317"/>
      <c r="BD62" s="317"/>
      <c r="BE62" s="317"/>
      <c r="BF62" s="317"/>
      <c r="BG62" s="317"/>
      <c r="BH62" s="317"/>
      <c r="BI62" s="119"/>
      <c r="BJ62" s="119"/>
      <c r="BK62" s="325"/>
      <c r="BL62" s="325"/>
      <c r="BM62" s="143"/>
      <c r="BN62" s="143"/>
      <c r="BO62" s="144"/>
      <c r="BP62" s="145"/>
      <c r="BQ62" s="328"/>
      <c r="BR62" s="328"/>
      <c r="BS62" s="328"/>
      <c r="BT62" s="328"/>
      <c r="BU62" s="328"/>
      <c r="BV62" s="119"/>
      <c r="BW62" s="119"/>
      <c r="BX62" s="119"/>
      <c r="BY62" s="119"/>
      <c r="BZ62" s="119"/>
      <c r="CA62" s="119"/>
      <c r="CB62" s="119"/>
      <c r="CC62" s="119"/>
    </row>
    <row r="63" spans="1:81" ht="18.75">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325"/>
      <c r="BL63" s="325"/>
      <c r="BM63" s="143"/>
      <c r="BN63" s="143"/>
      <c r="BO63" s="144"/>
      <c r="BP63" s="145"/>
      <c r="BQ63" s="328"/>
      <c r="BR63" s="328"/>
      <c r="BS63" s="328"/>
      <c r="BT63" s="328"/>
      <c r="BU63" s="328"/>
      <c r="BV63" s="119"/>
      <c r="BW63" s="119"/>
      <c r="BX63" s="119"/>
      <c r="BY63" s="119"/>
      <c r="BZ63" s="119"/>
      <c r="CA63" s="119"/>
      <c r="CB63" s="119"/>
      <c r="CC63" s="119"/>
    </row>
    <row r="64" spans="1:81" ht="9.9499999999999993" customHeight="1">
      <c r="A64" s="119"/>
      <c r="B64" s="318" t="s">
        <v>557</v>
      </c>
      <c r="C64" s="318"/>
      <c r="D64" s="318"/>
      <c r="E64" s="314" t="s">
        <v>563</v>
      </c>
      <c r="F64" s="314"/>
      <c r="G64" s="314"/>
      <c r="H64" s="314"/>
      <c r="I64" s="314"/>
      <c r="J64" s="314"/>
      <c r="K64" s="314"/>
      <c r="L64" s="314"/>
      <c r="M64" s="314"/>
      <c r="N64" s="314"/>
      <c r="O64" s="314"/>
      <c r="P64" s="314"/>
      <c r="Q64" s="314"/>
      <c r="R64" s="314"/>
      <c r="S64" s="316" t="s">
        <v>556</v>
      </c>
      <c r="T64" s="316"/>
      <c r="U64" s="316" t="str">
        <f>$BQ$21&amp;" + "&amp;$BQ$23&amp;" + "&amp;$BQ$25&amp;" + "&amp;$BQ$27</f>
        <v>9 + 0 + 0 + 0</v>
      </c>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t="s">
        <v>555</v>
      </c>
      <c r="AW64" s="316"/>
      <c r="AX64" s="316"/>
      <c r="AY64" s="316"/>
      <c r="AZ64" s="316"/>
      <c r="BA64" s="316"/>
      <c r="BB64" s="316"/>
      <c r="BC64" s="321">
        <f>IF(U66=0,0,BV21*100%)</f>
        <v>0.23076923076923078</v>
      </c>
      <c r="BD64" s="321"/>
      <c r="BE64" s="321"/>
      <c r="BF64" s="321"/>
      <c r="BG64" s="321"/>
      <c r="BH64" s="321"/>
      <c r="BI64" s="119"/>
      <c r="BJ64" s="119"/>
      <c r="BK64" s="121"/>
      <c r="BL64" s="121"/>
      <c r="BM64" s="121"/>
      <c r="BN64" s="121"/>
      <c r="BO64" s="145"/>
      <c r="BP64" s="145"/>
      <c r="BQ64" s="137"/>
      <c r="BR64" s="137"/>
      <c r="BS64" s="137"/>
      <c r="BT64" s="137"/>
      <c r="BU64" s="137"/>
      <c r="BV64" s="119"/>
      <c r="BW64" s="119"/>
      <c r="BX64" s="119"/>
      <c r="BY64" s="119"/>
      <c r="BZ64" s="119"/>
      <c r="CA64" s="119"/>
      <c r="CB64" s="119"/>
      <c r="CC64" s="119"/>
    </row>
    <row r="65" spans="1:81" ht="9.9499999999999993" customHeight="1">
      <c r="A65" s="119"/>
      <c r="B65" s="318"/>
      <c r="C65" s="318"/>
      <c r="D65" s="318"/>
      <c r="E65" s="319"/>
      <c r="F65" s="319"/>
      <c r="G65" s="319"/>
      <c r="H65" s="319"/>
      <c r="I65" s="319"/>
      <c r="J65" s="319"/>
      <c r="K65" s="319"/>
      <c r="L65" s="319"/>
      <c r="M65" s="319"/>
      <c r="N65" s="319"/>
      <c r="O65" s="319"/>
      <c r="P65" s="319"/>
      <c r="Q65" s="319"/>
      <c r="R65" s="319"/>
      <c r="S65" s="316"/>
      <c r="T65" s="316"/>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16"/>
      <c r="AW65" s="316"/>
      <c r="AX65" s="316"/>
      <c r="AY65" s="316"/>
      <c r="AZ65" s="316"/>
      <c r="BA65" s="316"/>
      <c r="BB65" s="316"/>
      <c r="BC65" s="321"/>
      <c r="BD65" s="321"/>
      <c r="BE65" s="321"/>
      <c r="BF65" s="321"/>
      <c r="BG65" s="321"/>
      <c r="BH65" s="321"/>
      <c r="BI65" s="119"/>
      <c r="BJ65" s="312">
        <v>0.6</v>
      </c>
      <c r="BK65" s="121"/>
      <c r="BL65" s="121"/>
      <c r="BM65" s="121"/>
      <c r="BN65" s="121"/>
      <c r="BO65" s="145"/>
      <c r="BP65" s="145"/>
      <c r="BQ65" s="120"/>
      <c r="BR65" s="120"/>
      <c r="BS65" s="120"/>
      <c r="BT65" s="120"/>
      <c r="BU65" s="120"/>
      <c r="BV65" s="119"/>
      <c r="BW65" s="119"/>
      <c r="BX65" s="119"/>
      <c r="BY65" s="119"/>
      <c r="BZ65" s="119"/>
      <c r="CA65" s="119"/>
      <c r="CB65" s="119"/>
      <c r="CC65" s="119"/>
    </row>
    <row r="66" spans="1:81" ht="9.9499999999999993" customHeight="1">
      <c r="A66" s="119"/>
      <c r="B66" s="318"/>
      <c r="C66" s="318"/>
      <c r="D66" s="318"/>
      <c r="E66" s="313" t="s">
        <v>554</v>
      </c>
      <c r="F66" s="313"/>
      <c r="G66" s="313"/>
      <c r="H66" s="313"/>
      <c r="I66" s="313"/>
      <c r="J66" s="313"/>
      <c r="K66" s="313"/>
      <c r="L66" s="313"/>
      <c r="M66" s="313"/>
      <c r="N66" s="313"/>
      <c r="O66" s="313"/>
      <c r="P66" s="313"/>
      <c r="Q66" s="313"/>
      <c r="R66" s="313"/>
      <c r="S66" s="316"/>
      <c r="T66" s="316"/>
      <c r="U66" s="322" t="str">
        <f>$BQ$5&amp;" + "&amp;$BQ$7&amp;" + "&amp;$BQ$9&amp;" + "&amp;$BQ$11</f>
        <v>39 + 0 + 0 + 0</v>
      </c>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16"/>
      <c r="AW66" s="316"/>
      <c r="AX66" s="316"/>
      <c r="AY66" s="316"/>
      <c r="AZ66" s="316"/>
      <c r="BA66" s="316"/>
      <c r="BB66" s="316"/>
      <c r="BC66" s="321"/>
      <c r="BD66" s="321"/>
      <c r="BE66" s="321"/>
      <c r="BF66" s="321"/>
      <c r="BG66" s="321"/>
      <c r="BH66" s="321"/>
      <c r="BI66" s="119"/>
      <c r="BJ66" s="312"/>
      <c r="BK66" s="121"/>
      <c r="BL66" s="121"/>
      <c r="BM66" s="121"/>
      <c r="BN66" s="121"/>
      <c r="BO66" s="145"/>
      <c r="BP66" s="145"/>
      <c r="BQ66" s="120"/>
      <c r="BR66" s="120"/>
      <c r="BS66" s="120"/>
      <c r="BT66" s="120"/>
      <c r="BU66" s="120"/>
      <c r="BV66" s="119"/>
      <c r="BW66" s="119"/>
      <c r="BX66" s="119"/>
      <c r="BY66" s="119"/>
      <c r="BZ66" s="119"/>
      <c r="CA66" s="119"/>
      <c r="CB66" s="119"/>
      <c r="CC66" s="119"/>
    </row>
    <row r="67" spans="1:81" ht="9.9499999999999993" customHeight="1">
      <c r="A67" s="119"/>
      <c r="B67" s="318"/>
      <c r="C67" s="318"/>
      <c r="D67" s="318"/>
      <c r="E67" s="314"/>
      <c r="F67" s="314"/>
      <c r="G67" s="314"/>
      <c r="H67" s="314"/>
      <c r="I67" s="314"/>
      <c r="J67" s="314"/>
      <c r="K67" s="314"/>
      <c r="L67" s="314"/>
      <c r="M67" s="314"/>
      <c r="N67" s="314"/>
      <c r="O67" s="314"/>
      <c r="P67" s="314"/>
      <c r="Q67" s="314"/>
      <c r="R67" s="314"/>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316"/>
      <c r="AP67" s="316"/>
      <c r="AQ67" s="316"/>
      <c r="AR67" s="316"/>
      <c r="AS67" s="316"/>
      <c r="AT67" s="316"/>
      <c r="AU67" s="316"/>
      <c r="AV67" s="316"/>
      <c r="AW67" s="316"/>
      <c r="AX67" s="316"/>
      <c r="AY67" s="316"/>
      <c r="AZ67" s="316"/>
      <c r="BA67" s="316"/>
      <c r="BB67" s="316"/>
      <c r="BC67" s="321"/>
      <c r="BD67" s="321"/>
      <c r="BE67" s="321"/>
      <c r="BF67" s="321"/>
      <c r="BG67" s="321"/>
      <c r="BH67" s="321"/>
      <c r="BI67" s="119"/>
      <c r="BJ67" s="119"/>
      <c r="BK67" s="121"/>
      <c r="BL67" s="121"/>
      <c r="BM67" s="121"/>
      <c r="BN67" s="121"/>
      <c r="BO67" s="145"/>
      <c r="BP67" s="145"/>
      <c r="BQ67" s="120"/>
      <c r="BR67" s="120"/>
      <c r="BS67" s="120"/>
      <c r="BT67" s="120"/>
      <c r="BU67" s="120"/>
      <c r="BV67" s="119"/>
      <c r="BW67" s="119"/>
      <c r="BX67" s="119"/>
      <c r="BY67" s="119"/>
      <c r="BZ67" s="119"/>
      <c r="CA67" s="119"/>
      <c r="CB67" s="119"/>
      <c r="CC67" s="119"/>
    </row>
    <row r="68" spans="1:81" ht="8.4499999999999993" customHeight="1">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21"/>
      <c r="BL68" s="121"/>
      <c r="BM68" s="121"/>
      <c r="BN68" s="121"/>
      <c r="BO68" s="145"/>
      <c r="BP68" s="145"/>
      <c r="BQ68" s="120"/>
      <c r="BR68" s="120"/>
      <c r="BS68" s="120"/>
      <c r="BT68" s="120"/>
      <c r="BU68" s="120"/>
      <c r="BV68" s="119"/>
      <c r="BW68" s="119"/>
    </row>
    <row r="69" spans="1:81" ht="8.4499999999999993" customHeight="1">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21"/>
      <c r="BL69" s="121"/>
      <c r="BM69" s="121"/>
      <c r="BN69" s="121"/>
      <c r="BO69" s="145"/>
      <c r="BP69" s="145"/>
      <c r="BQ69" s="120"/>
      <c r="BR69" s="120"/>
      <c r="BS69" s="120"/>
      <c r="BT69" s="120"/>
      <c r="BU69" s="120"/>
      <c r="BV69" s="119"/>
      <c r="BW69" s="119"/>
    </row>
    <row r="70" spans="1:81" ht="8.4499999999999993" customHeight="1">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21"/>
      <c r="BL70" s="121"/>
      <c r="BM70" s="121"/>
      <c r="BN70" s="121"/>
      <c r="BO70" s="145"/>
      <c r="BP70" s="145"/>
      <c r="BQ70" s="120"/>
      <c r="BR70" s="120"/>
      <c r="BS70" s="120"/>
      <c r="BT70" s="120"/>
      <c r="BU70" s="120"/>
      <c r="BV70" s="119"/>
      <c r="BW70" s="119"/>
    </row>
    <row r="71" spans="1:81" ht="7.5" customHeight="1">
      <c r="A71" s="119"/>
      <c r="B71" s="317" t="s">
        <v>562</v>
      </c>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7"/>
      <c r="AV71" s="317"/>
      <c r="AW71" s="317"/>
      <c r="AX71" s="317"/>
      <c r="AY71" s="317"/>
      <c r="AZ71" s="317"/>
      <c r="BA71" s="317"/>
      <c r="BB71" s="317"/>
      <c r="BC71" s="317"/>
      <c r="BD71" s="317"/>
      <c r="BE71" s="317"/>
      <c r="BF71" s="317"/>
      <c r="BG71" s="317"/>
      <c r="BH71" s="317"/>
      <c r="BI71" s="119"/>
      <c r="BJ71" s="119"/>
      <c r="BK71" s="121"/>
      <c r="BL71" s="121"/>
      <c r="BM71" s="121"/>
      <c r="BN71" s="121"/>
      <c r="BO71" s="145"/>
      <c r="BP71" s="145"/>
      <c r="BQ71" s="120"/>
      <c r="BR71" s="120"/>
      <c r="BS71" s="120"/>
      <c r="BT71" s="120"/>
      <c r="BU71" s="120"/>
      <c r="BV71" s="119"/>
      <c r="BW71" s="119"/>
    </row>
    <row r="72" spans="1:81" ht="7.5" customHeight="1">
      <c r="A72" s="119"/>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317"/>
      <c r="AX72" s="317"/>
      <c r="AY72" s="317"/>
      <c r="AZ72" s="317"/>
      <c r="BA72" s="317"/>
      <c r="BB72" s="317"/>
      <c r="BC72" s="317"/>
      <c r="BD72" s="317"/>
      <c r="BE72" s="317"/>
      <c r="BF72" s="317"/>
      <c r="BG72" s="317"/>
      <c r="BH72" s="317"/>
      <c r="BI72" s="119"/>
      <c r="BJ72" s="119"/>
      <c r="BK72" s="121"/>
      <c r="BL72" s="121"/>
      <c r="BM72" s="121"/>
      <c r="BN72" s="121"/>
      <c r="BO72" s="145"/>
      <c r="BP72" s="145"/>
      <c r="BQ72" s="120"/>
      <c r="BR72" s="120"/>
      <c r="BS72" s="120"/>
      <c r="BT72" s="120"/>
      <c r="BU72" s="120"/>
      <c r="BV72" s="119"/>
      <c r="BW72" s="119"/>
    </row>
    <row r="73" spans="1:81" ht="7.5" customHeight="1">
      <c r="A73" s="119"/>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c r="BD73" s="317"/>
      <c r="BE73" s="317"/>
      <c r="BF73" s="317"/>
      <c r="BG73" s="317"/>
      <c r="BH73" s="317"/>
      <c r="BI73" s="119"/>
      <c r="BJ73" s="119"/>
      <c r="BK73" s="121"/>
      <c r="BL73" s="121"/>
      <c r="BM73" s="121"/>
      <c r="BN73" s="121"/>
      <c r="BO73" s="145"/>
      <c r="BP73" s="145"/>
      <c r="BQ73" s="120"/>
      <c r="BR73" s="120"/>
      <c r="BS73" s="120"/>
      <c r="BT73" s="120"/>
      <c r="BU73" s="120"/>
      <c r="BV73" s="119"/>
      <c r="BW73" s="119"/>
    </row>
    <row r="74" spans="1:81" ht="7.5" customHeight="1">
      <c r="A74" s="119"/>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317"/>
      <c r="BA74" s="317"/>
      <c r="BB74" s="317"/>
      <c r="BC74" s="317"/>
      <c r="BD74" s="317"/>
      <c r="BE74" s="317"/>
      <c r="BF74" s="317"/>
      <c r="BG74" s="317"/>
      <c r="BH74" s="317"/>
      <c r="BI74" s="119"/>
      <c r="BJ74" s="119"/>
      <c r="BK74" s="121"/>
      <c r="BL74" s="121"/>
      <c r="BM74" s="121"/>
      <c r="BN74" s="121"/>
      <c r="BO74" s="145"/>
      <c r="BP74" s="145"/>
      <c r="BQ74" s="120"/>
      <c r="BR74" s="120"/>
      <c r="BS74" s="120"/>
      <c r="BT74" s="120"/>
      <c r="BU74" s="120"/>
      <c r="BV74" s="119"/>
      <c r="BW74" s="119"/>
    </row>
    <row r="75" spans="1:81" ht="7.5" customHeight="1">
      <c r="A75" s="119"/>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c r="AO75" s="317"/>
      <c r="AP75" s="317"/>
      <c r="AQ75" s="317"/>
      <c r="AR75" s="317"/>
      <c r="AS75" s="317"/>
      <c r="AT75" s="317"/>
      <c r="AU75" s="317"/>
      <c r="AV75" s="317"/>
      <c r="AW75" s="317"/>
      <c r="AX75" s="317"/>
      <c r="AY75" s="317"/>
      <c r="AZ75" s="317"/>
      <c r="BA75" s="317"/>
      <c r="BB75" s="317"/>
      <c r="BC75" s="317"/>
      <c r="BD75" s="317"/>
      <c r="BE75" s="317"/>
      <c r="BF75" s="317"/>
      <c r="BG75" s="317"/>
      <c r="BH75" s="317"/>
      <c r="BI75" s="119"/>
      <c r="BJ75" s="119"/>
      <c r="BK75" s="121"/>
      <c r="BL75" s="121"/>
      <c r="BM75" s="121"/>
      <c r="BN75" s="121"/>
      <c r="BO75" s="145"/>
      <c r="BP75" s="145"/>
      <c r="BQ75" s="120"/>
      <c r="BR75" s="120"/>
      <c r="BS75" s="120"/>
      <c r="BT75" s="120"/>
      <c r="BU75" s="120"/>
      <c r="BV75" s="119"/>
      <c r="BW75" s="119"/>
    </row>
    <row r="76" spans="1:81" ht="7.5" customHeight="1">
      <c r="A76" s="119"/>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c r="AO76" s="317"/>
      <c r="AP76" s="317"/>
      <c r="AQ76" s="317"/>
      <c r="AR76" s="317"/>
      <c r="AS76" s="317"/>
      <c r="AT76" s="317"/>
      <c r="AU76" s="317"/>
      <c r="AV76" s="317"/>
      <c r="AW76" s="317"/>
      <c r="AX76" s="317"/>
      <c r="AY76" s="317"/>
      <c r="AZ76" s="317"/>
      <c r="BA76" s="317"/>
      <c r="BB76" s="317"/>
      <c r="BC76" s="317"/>
      <c r="BD76" s="317"/>
      <c r="BE76" s="317"/>
      <c r="BF76" s="317"/>
      <c r="BG76" s="317"/>
      <c r="BH76" s="317"/>
      <c r="BI76" s="119"/>
      <c r="BJ76" s="119"/>
      <c r="BK76" s="121"/>
      <c r="BL76" s="121"/>
      <c r="BM76" s="121"/>
      <c r="BN76" s="121"/>
      <c r="BO76" s="145"/>
      <c r="BP76" s="145"/>
      <c r="BQ76" s="120"/>
      <c r="BR76" s="120"/>
      <c r="BS76" s="120"/>
      <c r="BT76" s="120"/>
      <c r="BU76" s="120"/>
      <c r="BV76" s="119"/>
      <c r="BW76" s="119"/>
    </row>
    <row r="77" spans="1:81" ht="7.5" customHeight="1">
      <c r="A77" s="119"/>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c r="AP77" s="317"/>
      <c r="AQ77" s="317"/>
      <c r="AR77" s="317"/>
      <c r="AS77" s="317"/>
      <c r="AT77" s="317"/>
      <c r="AU77" s="317"/>
      <c r="AV77" s="317"/>
      <c r="AW77" s="317"/>
      <c r="AX77" s="317"/>
      <c r="AY77" s="317"/>
      <c r="AZ77" s="317"/>
      <c r="BA77" s="317"/>
      <c r="BB77" s="317"/>
      <c r="BC77" s="317"/>
      <c r="BD77" s="317"/>
      <c r="BE77" s="317"/>
      <c r="BF77" s="317"/>
      <c r="BG77" s="317"/>
      <c r="BH77" s="317"/>
      <c r="BI77" s="119"/>
      <c r="BJ77" s="119"/>
      <c r="BK77" s="121"/>
      <c r="BL77" s="121"/>
      <c r="BM77" s="121"/>
      <c r="BN77" s="121"/>
      <c r="BO77" s="145"/>
      <c r="BP77" s="145"/>
      <c r="BQ77" s="120"/>
      <c r="BR77" s="120"/>
      <c r="BS77" s="120"/>
      <c r="BT77" s="120"/>
      <c r="BU77" s="120"/>
      <c r="BV77" s="119"/>
      <c r="BW77" s="119"/>
    </row>
    <row r="78" spans="1:81" ht="7.5" customHeight="1">
      <c r="A78" s="119"/>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c r="AP78" s="317"/>
      <c r="AQ78" s="317"/>
      <c r="AR78" s="317"/>
      <c r="AS78" s="317"/>
      <c r="AT78" s="317"/>
      <c r="AU78" s="317"/>
      <c r="AV78" s="317"/>
      <c r="AW78" s="317"/>
      <c r="AX78" s="317"/>
      <c r="AY78" s="317"/>
      <c r="AZ78" s="317"/>
      <c r="BA78" s="317"/>
      <c r="BB78" s="317"/>
      <c r="BC78" s="317"/>
      <c r="BD78" s="317"/>
      <c r="BE78" s="317"/>
      <c r="BF78" s="317"/>
      <c r="BG78" s="317"/>
      <c r="BH78" s="317"/>
      <c r="BI78" s="119"/>
      <c r="BJ78" s="119"/>
      <c r="BK78" s="121"/>
      <c r="BL78" s="121"/>
      <c r="BM78" s="121"/>
      <c r="BN78" s="121"/>
      <c r="BO78" s="145"/>
      <c r="BP78" s="145"/>
      <c r="BQ78" s="120"/>
      <c r="BR78" s="120"/>
      <c r="BS78" s="120"/>
      <c r="BT78" s="120"/>
      <c r="BU78" s="120"/>
      <c r="BV78" s="119"/>
      <c r="BW78" s="119"/>
    </row>
    <row r="79" spans="1:81" ht="7.5" customHeight="1">
      <c r="A79" s="119"/>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c r="BB79" s="317"/>
      <c r="BC79" s="317"/>
      <c r="BD79" s="317"/>
      <c r="BE79" s="317"/>
      <c r="BF79" s="317"/>
      <c r="BG79" s="317"/>
      <c r="BH79" s="317"/>
      <c r="BI79" s="119"/>
      <c r="BJ79" s="119"/>
      <c r="BK79" s="121"/>
      <c r="BL79" s="121"/>
      <c r="BM79" s="121"/>
      <c r="BN79" s="121"/>
      <c r="BO79" s="145"/>
      <c r="BP79" s="145"/>
      <c r="BQ79" s="120"/>
      <c r="BR79" s="120"/>
      <c r="BS79" s="120"/>
      <c r="BT79" s="120"/>
      <c r="BU79" s="120"/>
      <c r="BV79" s="119"/>
      <c r="BW79" s="119"/>
    </row>
    <row r="80" spans="1:81" ht="7.5" customHeight="1">
      <c r="A80" s="119"/>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c r="AO80" s="317"/>
      <c r="AP80" s="317"/>
      <c r="AQ80" s="317"/>
      <c r="AR80" s="317"/>
      <c r="AS80" s="317"/>
      <c r="AT80" s="317"/>
      <c r="AU80" s="317"/>
      <c r="AV80" s="317"/>
      <c r="AW80" s="317"/>
      <c r="AX80" s="317"/>
      <c r="AY80" s="317"/>
      <c r="AZ80" s="317"/>
      <c r="BA80" s="317"/>
      <c r="BB80" s="317"/>
      <c r="BC80" s="317"/>
      <c r="BD80" s="317"/>
      <c r="BE80" s="317"/>
      <c r="BF80" s="317"/>
      <c r="BG80" s="317"/>
      <c r="BH80" s="317"/>
      <c r="BI80" s="119"/>
      <c r="BJ80" s="119"/>
      <c r="BK80" s="121"/>
      <c r="BL80" s="121"/>
      <c r="BM80" s="121"/>
      <c r="BN80" s="121"/>
      <c r="BO80" s="145"/>
      <c r="BP80" s="145"/>
      <c r="BQ80" s="120"/>
      <c r="BR80" s="120"/>
      <c r="BS80" s="120"/>
      <c r="BT80" s="120"/>
      <c r="BU80" s="120"/>
      <c r="BV80" s="119"/>
      <c r="BW80" s="119"/>
    </row>
    <row r="81" spans="1:75" ht="7.5" customHeight="1">
      <c r="A81" s="119"/>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c r="AP81" s="317"/>
      <c r="AQ81" s="317"/>
      <c r="AR81" s="317"/>
      <c r="AS81" s="317"/>
      <c r="AT81" s="317"/>
      <c r="AU81" s="317"/>
      <c r="AV81" s="317"/>
      <c r="AW81" s="317"/>
      <c r="AX81" s="317"/>
      <c r="AY81" s="317"/>
      <c r="AZ81" s="317"/>
      <c r="BA81" s="317"/>
      <c r="BB81" s="317"/>
      <c r="BC81" s="317"/>
      <c r="BD81" s="317"/>
      <c r="BE81" s="317"/>
      <c r="BF81" s="317"/>
      <c r="BG81" s="317"/>
      <c r="BH81" s="317"/>
      <c r="BI81" s="119"/>
      <c r="BJ81" s="119"/>
      <c r="BK81" s="121"/>
      <c r="BL81" s="121"/>
      <c r="BM81" s="121"/>
      <c r="BN81" s="121"/>
      <c r="BO81" s="145"/>
      <c r="BP81" s="145"/>
      <c r="BQ81" s="120"/>
      <c r="BR81" s="120"/>
      <c r="BS81" s="120"/>
      <c r="BT81" s="120"/>
      <c r="BU81" s="120"/>
      <c r="BV81" s="119"/>
      <c r="BW81" s="119"/>
    </row>
    <row r="82" spans="1:75" ht="27" customHeight="1">
      <c r="A82" s="119"/>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7"/>
      <c r="AP82" s="317"/>
      <c r="AQ82" s="317"/>
      <c r="AR82" s="317"/>
      <c r="AS82" s="317"/>
      <c r="AT82" s="317"/>
      <c r="AU82" s="317"/>
      <c r="AV82" s="317"/>
      <c r="AW82" s="317"/>
      <c r="AX82" s="317"/>
      <c r="AY82" s="317"/>
      <c r="AZ82" s="317"/>
      <c r="BA82" s="317"/>
      <c r="BB82" s="317"/>
      <c r="BC82" s="317"/>
      <c r="BD82" s="317"/>
      <c r="BE82" s="317"/>
      <c r="BF82" s="317"/>
      <c r="BG82" s="317"/>
      <c r="BH82" s="317"/>
      <c r="BI82" s="119"/>
      <c r="BJ82" s="119"/>
      <c r="BK82" s="121"/>
      <c r="BL82" s="121"/>
      <c r="BM82" s="121"/>
      <c r="BN82" s="121"/>
      <c r="BO82" s="145"/>
      <c r="BP82" s="145"/>
      <c r="BQ82" s="120"/>
      <c r="BR82" s="120"/>
      <c r="BS82" s="120"/>
      <c r="BT82" s="120"/>
      <c r="BU82" s="120"/>
      <c r="BV82" s="119"/>
      <c r="BW82" s="119"/>
    </row>
    <row r="83" spans="1:75" ht="18.75">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21"/>
      <c r="BL83" s="121"/>
      <c r="BM83" s="121"/>
      <c r="BN83" s="121"/>
      <c r="BO83" s="145"/>
      <c r="BP83" s="145"/>
      <c r="BQ83" s="120"/>
      <c r="BR83" s="120"/>
      <c r="BS83" s="120"/>
      <c r="BT83" s="120"/>
      <c r="BU83" s="120"/>
      <c r="BV83" s="119"/>
      <c r="BW83" s="119"/>
    </row>
    <row r="84" spans="1:75" ht="9.9499999999999993" customHeight="1">
      <c r="A84" s="119"/>
      <c r="B84" s="318" t="s">
        <v>557</v>
      </c>
      <c r="C84" s="318"/>
      <c r="D84" s="318"/>
      <c r="E84" s="314" t="s">
        <v>578</v>
      </c>
      <c r="F84" s="314"/>
      <c r="G84" s="314"/>
      <c r="H84" s="316" t="s">
        <v>556</v>
      </c>
      <c r="I84" s="316"/>
      <c r="J84" s="316">
        <f>$BQ$31</f>
        <v>48</v>
      </c>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t="s">
        <v>555</v>
      </c>
      <c r="AL84" s="316"/>
      <c r="AM84" s="316"/>
      <c r="AN84" s="316"/>
      <c r="AO84" s="316"/>
      <c r="AP84" s="316"/>
      <c r="AQ84" s="316"/>
      <c r="AR84" s="321">
        <f>IF(J86=0,0,BV31*100%)</f>
        <v>0.90566037735849059</v>
      </c>
      <c r="AS84" s="321"/>
      <c r="AT84" s="321"/>
      <c r="AU84" s="321"/>
      <c r="AV84" s="321"/>
      <c r="AW84" s="321"/>
      <c r="AX84" s="321"/>
      <c r="AY84" s="321"/>
      <c r="AZ84" s="321"/>
      <c r="BA84" s="321"/>
      <c r="BB84" s="321"/>
      <c r="BC84" s="119"/>
      <c r="BD84" s="119"/>
      <c r="BE84" s="119"/>
      <c r="BF84" s="119"/>
      <c r="BG84" s="119"/>
      <c r="BH84" s="119"/>
      <c r="BI84" s="119"/>
      <c r="BJ84" s="119"/>
      <c r="BK84" s="121"/>
      <c r="BL84" s="121"/>
      <c r="BM84" s="121"/>
      <c r="BN84" s="121"/>
      <c r="BO84" s="145"/>
      <c r="BP84" s="145"/>
      <c r="BQ84" s="120"/>
      <c r="BR84" s="120"/>
      <c r="BS84" s="120"/>
      <c r="BT84" s="120"/>
      <c r="BU84" s="120"/>
      <c r="BV84" s="119"/>
      <c r="BW84" s="119"/>
    </row>
    <row r="85" spans="1:75" ht="9.9499999999999993" customHeight="1">
      <c r="A85" s="119"/>
      <c r="B85" s="318"/>
      <c r="C85" s="318"/>
      <c r="D85" s="318"/>
      <c r="E85" s="319"/>
      <c r="F85" s="319"/>
      <c r="G85" s="319"/>
      <c r="H85" s="316"/>
      <c r="I85" s="316"/>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16"/>
      <c r="AL85" s="316"/>
      <c r="AM85" s="316"/>
      <c r="AN85" s="316"/>
      <c r="AO85" s="316"/>
      <c r="AP85" s="316"/>
      <c r="AQ85" s="316"/>
      <c r="AR85" s="321"/>
      <c r="AS85" s="321"/>
      <c r="AT85" s="321"/>
      <c r="AU85" s="321"/>
      <c r="AV85" s="321"/>
      <c r="AW85" s="321"/>
      <c r="AX85" s="321"/>
      <c r="AY85" s="321"/>
      <c r="AZ85" s="321"/>
      <c r="BA85" s="321"/>
      <c r="BB85" s="321"/>
      <c r="BC85" s="119"/>
      <c r="BD85" s="119"/>
      <c r="BE85" s="119"/>
      <c r="BF85" s="119"/>
      <c r="BG85" s="119"/>
      <c r="BH85" s="119"/>
      <c r="BI85" s="119"/>
      <c r="BJ85" s="312">
        <v>0.8</v>
      </c>
      <c r="BK85" s="121"/>
      <c r="BL85" s="121"/>
      <c r="BM85" s="121"/>
      <c r="BN85" s="121"/>
      <c r="BO85" s="145"/>
      <c r="BP85" s="145"/>
      <c r="BQ85" s="120"/>
      <c r="BR85" s="120"/>
      <c r="BS85" s="120"/>
      <c r="BT85" s="120"/>
      <c r="BU85" s="120"/>
      <c r="BV85" s="119"/>
      <c r="BW85" s="119"/>
    </row>
    <row r="86" spans="1:75" ht="9.9499999999999993" customHeight="1">
      <c r="A86" s="119"/>
      <c r="B86" s="318"/>
      <c r="C86" s="318"/>
      <c r="D86" s="318"/>
      <c r="E86" s="313" t="s">
        <v>576</v>
      </c>
      <c r="F86" s="313"/>
      <c r="G86" s="313"/>
      <c r="H86" s="316"/>
      <c r="I86" s="316"/>
      <c r="J86" s="322">
        <f>$BQ$34</f>
        <v>53</v>
      </c>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16"/>
      <c r="AL86" s="316"/>
      <c r="AM86" s="316"/>
      <c r="AN86" s="316"/>
      <c r="AO86" s="316"/>
      <c r="AP86" s="316"/>
      <c r="AQ86" s="316"/>
      <c r="AR86" s="321"/>
      <c r="AS86" s="321"/>
      <c r="AT86" s="321"/>
      <c r="AU86" s="321"/>
      <c r="AV86" s="321"/>
      <c r="AW86" s="321"/>
      <c r="AX86" s="321"/>
      <c r="AY86" s="321"/>
      <c r="AZ86" s="321"/>
      <c r="BA86" s="321"/>
      <c r="BB86" s="321"/>
      <c r="BC86" s="119"/>
      <c r="BD86" s="119"/>
      <c r="BE86" s="119"/>
      <c r="BF86" s="119"/>
      <c r="BG86" s="119"/>
      <c r="BH86" s="119"/>
      <c r="BI86" s="119"/>
      <c r="BJ86" s="312"/>
      <c r="BK86" s="121"/>
      <c r="BL86" s="121"/>
      <c r="BM86" s="121"/>
      <c r="BN86" s="121"/>
      <c r="BO86" s="145"/>
      <c r="BP86" s="145"/>
      <c r="BQ86" s="120"/>
      <c r="BR86" s="120"/>
      <c r="BS86" s="120"/>
      <c r="BT86" s="120"/>
      <c r="BU86" s="120"/>
      <c r="BV86" s="119"/>
      <c r="BW86" s="119"/>
    </row>
    <row r="87" spans="1:75" ht="9.9499999999999993" customHeight="1">
      <c r="A87" s="119"/>
      <c r="B87" s="318"/>
      <c r="C87" s="318"/>
      <c r="D87" s="318"/>
      <c r="E87" s="314"/>
      <c r="F87" s="314"/>
      <c r="G87" s="314"/>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316"/>
      <c r="AR87" s="321"/>
      <c r="AS87" s="321"/>
      <c r="AT87" s="321"/>
      <c r="AU87" s="321"/>
      <c r="AV87" s="321"/>
      <c r="AW87" s="321"/>
      <c r="AX87" s="321"/>
      <c r="AY87" s="321"/>
      <c r="AZ87" s="321"/>
      <c r="BA87" s="321"/>
      <c r="BB87" s="321"/>
      <c r="BC87" s="119"/>
      <c r="BD87" s="119"/>
      <c r="BE87" s="119"/>
      <c r="BF87" s="119"/>
      <c r="BG87" s="119"/>
      <c r="BH87" s="119"/>
      <c r="BI87" s="119"/>
      <c r="BJ87" s="119"/>
      <c r="BK87" s="121"/>
      <c r="BL87" s="121"/>
      <c r="BM87" s="121"/>
      <c r="BN87" s="121"/>
      <c r="BO87" s="145"/>
      <c r="BP87" s="145"/>
      <c r="BQ87" s="120"/>
      <c r="BR87" s="120"/>
      <c r="BS87" s="120"/>
      <c r="BT87" s="120"/>
      <c r="BU87" s="120"/>
      <c r="BV87" s="119"/>
      <c r="BW87" s="119"/>
    </row>
    <row r="88" spans="1:75" ht="3.95" customHeight="1">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21"/>
      <c r="BL88" s="121"/>
      <c r="BM88" s="121"/>
      <c r="BN88" s="121"/>
      <c r="BO88" s="145"/>
      <c r="BP88" s="145"/>
      <c r="BQ88" s="120"/>
      <c r="BR88" s="120"/>
      <c r="BS88" s="120"/>
      <c r="BT88" s="120"/>
      <c r="BU88" s="120"/>
      <c r="BV88" s="119"/>
      <c r="BW88" s="119"/>
    </row>
    <row r="89" spans="1:75" ht="4.5" customHeight="1">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21"/>
      <c r="BL89" s="121"/>
      <c r="BM89" s="121"/>
      <c r="BN89" s="121"/>
      <c r="BO89" s="145"/>
      <c r="BP89" s="145"/>
      <c r="BQ89" s="120"/>
      <c r="BR89" s="120"/>
      <c r="BS89" s="120"/>
      <c r="BT89" s="120"/>
      <c r="BU89" s="120"/>
      <c r="BV89" s="119"/>
      <c r="BW89" s="119"/>
    </row>
    <row r="90" spans="1:75" ht="8.4499999999999993" customHeight="1">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21"/>
      <c r="BL90" s="121"/>
      <c r="BM90" s="121"/>
      <c r="BN90" s="121"/>
      <c r="BO90" s="145"/>
      <c r="BP90" s="145"/>
      <c r="BQ90" s="120"/>
      <c r="BR90" s="120"/>
      <c r="BS90" s="120"/>
      <c r="BT90" s="120"/>
      <c r="BU90" s="120"/>
      <c r="BV90" s="119"/>
      <c r="BW90" s="119"/>
    </row>
    <row r="91" spans="1:75" ht="9.6" customHeight="1">
      <c r="A91" s="119"/>
      <c r="B91" s="317" t="s">
        <v>561</v>
      </c>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c r="AL91" s="317"/>
      <c r="AM91" s="317"/>
      <c r="AN91" s="317"/>
      <c r="AO91" s="317"/>
      <c r="AP91" s="317"/>
      <c r="AQ91" s="317"/>
      <c r="AR91" s="317"/>
      <c r="AS91" s="317"/>
      <c r="AT91" s="317"/>
      <c r="AU91" s="317"/>
      <c r="AV91" s="317"/>
      <c r="AW91" s="317"/>
      <c r="AX91" s="317"/>
      <c r="AY91" s="317"/>
      <c r="AZ91" s="317"/>
      <c r="BA91" s="317"/>
      <c r="BB91" s="317"/>
      <c r="BC91" s="317"/>
      <c r="BD91" s="317"/>
      <c r="BE91" s="317"/>
      <c r="BF91" s="317"/>
      <c r="BG91" s="317"/>
      <c r="BH91" s="317"/>
      <c r="BI91" s="119"/>
      <c r="BJ91" s="119"/>
      <c r="BK91" s="121"/>
      <c r="BL91" s="121"/>
      <c r="BM91" s="121"/>
      <c r="BN91" s="121"/>
      <c r="BO91" s="145"/>
      <c r="BP91" s="145"/>
      <c r="BQ91" s="120"/>
      <c r="BR91" s="120"/>
      <c r="BS91" s="120"/>
      <c r="BT91" s="120"/>
      <c r="BU91" s="120"/>
      <c r="BV91" s="119"/>
      <c r="BW91" s="119"/>
    </row>
    <row r="92" spans="1:75" ht="9.6" customHeight="1">
      <c r="A92" s="119"/>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c r="AK92" s="317"/>
      <c r="AL92" s="317"/>
      <c r="AM92" s="317"/>
      <c r="AN92" s="317"/>
      <c r="AO92" s="317"/>
      <c r="AP92" s="317"/>
      <c r="AQ92" s="317"/>
      <c r="AR92" s="317"/>
      <c r="AS92" s="317"/>
      <c r="AT92" s="317"/>
      <c r="AU92" s="317"/>
      <c r="AV92" s="317"/>
      <c r="AW92" s="317"/>
      <c r="AX92" s="317"/>
      <c r="AY92" s="317"/>
      <c r="AZ92" s="317"/>
      <c r="BA92" s="317"/>
      <c r="BB92" s="317"/>
      <c r="BC92" s="317"/>
      <c r="BD92" s="317"/>
      <c r="BE92" s="317"/>
      <c r="BF92" s="317"/>
      <c r="BG92" s="317"/>
      <c r="BH92" s="317"/>
      <c r="BI92" s="119"/>
      <c r="BJ92" s="119"/>
      <c r="BK92" s="121"/>
      <c r="BL92" s="121"/>
      <c r="BM92" s="121"/>
      <c r="BN92" s="121"/>
      <c r="BO92" s="145"/>
      <c r="BP92" s="145"/>
      <c r="BQ92" s="120"/>
      <c r="BR92" s="120"/>
      <c r="BS92" s="120"/>
      <c r="BT92" s="120"/>
      <c r="BU92" s="120"/>
      <c r="BV92" s="119"/>
      <c r="BW92" s="119"/>
    </row>
    <row r="93" spans="1:75" ht="9.6" customHeight="1">
      <c r="A93" s="119"/>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7"/>
      <c r="AK93" s="317"/>
      <c r="AL93" s="317"/>
      <c r="AM93" s="317"/>
      <c r="AN93" s="317"/>
      <c r="AO93" s="317"/>
      <c r="AP93" s="317"/>
      <c r="AQ93" s="317"/>
      <c r="AR93" s="317"/>
      <c r="AS93" s="317"/>
      <c r="AT93" s="317"/>
      <c r="AU93" s="317"/>
      <c r="AV93" s="317"/>
      <c r="AW93" s="317"/>
      <c r="AX93" s="317"/>
      <c r="AY93" s="317"/>
      <c r="AZ93" s="317"/>
      <c r="BA93" s="317"/>
      <c r="BB93" s="317"/>
      <c r="BC93" s="317"/>
      <c r="BD93" s="317"/>
      <c r="BE93" s="317"/>
      <c r="BF93" s="317"/>
      <c r="BG93" s="317"/>
      <c r="BH93" s="317"/>
      <c r="BI93" s="119"/>
      <c r="BJ93" s="119"/>
      <c r="BK93" s="121"/>
      <c r="BL93" s="121"/>
      <c r="BM93" s="121"/>
      <c r="BN93" s="121"/>
      <c r="BO93" s="145"/>
      <c r="BP93" s="145"/>
      <c r="BQ93" s="120"/>
      <c r="BR93" s="120"/>
      <c r="BS93" s="120"/>
      <c r="BT93" s="120"/>
      <c r="BU93" s="120"/>
      <c r="BV93" s="119"/>
      <c r="BW93" s="119"/>
    </row>
    <row r="94" spans="1:75" ht="9.6" customHeight="1">
      <c r="A94" s="119"/>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c r="AI94" s="317"/>
      <c r="AJ94" s="317"/>
      <c r="AK94" s="317"/>
      <c r="AL94" s="317"/>
      <c r="AM94" s="317"/>
      <c r="AN94" s="317"/>
      <c r="AO94" s="317"/>
      <c r="AP94" s="317"/>
      <c r="AQ94" s="317"/>
      <c r="AR94" s="317"/>
      <c r="AS94" s="317"/>
      <c r="AT94" s="317"/>
      <c r="AU94" s="317"/>
      <c r="AV94" s="317"/>
      <c r="AW94" s="317"/>
      <c r="AX94" s="317"/>
      <c r="AY94" s="317"/>
      <c r="AZ94" s="317"/>
      <c r="BA94" s="317"/>
      <c r="BB94" s="317"/>
      <c r="BC94" s="317"/>
      <c r="BD94" s="317"/>
      <c r="BE94" s="317"/>
      <c r="BF94" s="317"/>
      <c r="BG94" s="317"/>
      <c r="BH94" s="317"/>
      <c r="BI94" s="119"/>
      <c r="BJ94" s="119"/>
      <c r="BK94" s="121"/>
      <c r="BL94" s="121"/>
      <c r="BM94" s="121"/>
      <c r="BN94" s="121"/>
      <c r="BO94" s="145"/>
      <c r="BP94" s="145"/>
      <c r="BQ94" s="120"/>
      <c r="BR94" s="120"/>
      <c r="BS94" s="120"/>
      <c r="BT94" s="120"/>
      <c r="BU94" s="120"/>
      <c r="BV94" s="119"/>
      <c r="BW94" s="119"/>
    </row>
    <row r="95" spans="1:75" ht="9.6" customHeight="1">
      <c r="A95" s="119"/>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317"/>
      <c r="AJ95" s="317"/>
      <c r="AK95" s="317"/>
      <c r="AL95" s="317"/>
      <c r="AM95" s="317"/>
      <c r="AN95" s="317"/>
      <c r="AO95" s="317"/>
      <c r="AP95" s="317"/>
      <c r="AQ95" s="317"/>
      <c r="AR95" s="317"/>
      <c r="AS95" s="317"/>
      <c r="AT95" s="317"/>
      <c r="AU95" s="317"/>
      <c r="AV95" s="317"/>
      <c r="AW95" s="317"/>
      <c r="AX95" s="317"/>
      <c r="AY95" s="317"/>
      <c r="AZ95" s="317"/>
      <c r="BA95" s="317"/>
      <c r="BB95" s="317"/>
      <c r="BC95" s="317"/>
      <c r="BD95" s="317"/>
      <c r="BE95" s="317"/>
      <c r="BF95" s="317"/>
      <c r="BG95" s="317"/>
      <c r="BH95" s="317"/>
      <c r="BI95" s="119"/>
      <c r="BJ95" s="119"/>
      <c r="BK95" s="121"/>
      <c r="BL95" s="121"/>
      <c r="BM95" s="121"/>
      <c r="BN95" s="121"/>
      <c r="BO95" s="145"/>
      <c r="BP95" s="145"/>
      <c r="BQ95" s="120"/>
      <c r="BR95" s="120"/>
      <c r="BS95" s="120"/>
      <c r="BT95" s="120"/>
      <c r="BU95" s="120"/>
      <c r="BV95" s="119"/>
      <c r="BW95" s="119"/>
    </row>
    <row r="96" spans="1:75" ht="9.6" customHeight="1">
      <c r="A96" s="119"/>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c r="AH96" s="317"/>
      <c r="AI96" s="317"/>
      <c r="AJ96" s="317"/>
      <c r="AK96" s="317"/>
      <c r="AL96" s="317"/>
      <c r="AM96" s="317"/>
      <c r="AN96" s="317"/>
      <c r="AO96" s="317"/>
      <c r="AP96" s="317"/>
      <c r="AQ96" s="317"/>
      <c r="AR96" s="317"/>
      <c r="AS96" s="317"/>
      <c r="AT96" s="317"/>
      <c r="AU96" s="317"/>
      <c r="AV96" s="317"/>
      <c r="AW96" s="317"/>
      <c r="AX96" s="317"/>
      <c r="AY96" s="317"/>
      <c r="AZ96" s="317"/>
      <c r="BA96" s="317"/>
      <c r="BB96" s="317"/>
      <c r="BC96" s="317"/>
      <c r="BD96" s="317"/>
      <c r="BE96" s="317"/>
      <c r="BF96" s="317"/>
      <c r="BG96" s="317"/>
      <c r="BH96" s="317"/>
      <c r="BI96" s="119"/>
      <c r="BJ96" s="119"/>
      <c r="BK96" s="121"/>
      <c r="BL96" s="121"/>
      <c r="BM96" s="121"/>
      <c r="BN96" s="121"/>
      <c r="BO96" s="145"/>
      <c r="BP96" s="145"/>
      <c r="BQ96" s="120"/>
      <c r="BR96" s="120"/>
      <c r="BS96" s="120"/>
      <c r="BT96" s="120"/>
      <c r="BU96" s="120"/>
      <c r="BV96" s="119"/>
      <c r="BW96" s="119"/>
    </row>
    <row r="97" spans="1:75" ht="18.75">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21"/>
      <c r="BL97" s="121"/>
      <c r="BM97" s="121"/>
      <c r="BN97" s="121"/>
      <c r="BO97" s="145"/>
      <c r="BP97" s="145"/>
      <c r="BQ97" s="120"/>
      <c r="BR97" s="120"/>
      <c r="BS97" s="120"/>
      <c r="BT97" s="120"/>
      <c r="BU97" s="120"/>
      <c r="BV97" s="119"/>
      <c r="BW97" s="119"/>
    </row>
    <row r="98" spans="1:75" ht="9.9499999999999993" customHeight="1">
      <c r="A98" s="119"/>
      <c r="B98" s="318" t="s">
        <v>557</v>
      </c>
      <c r="C98" s="318"/>
      <c r="D98" s="318"/>
      <c r="E98" s="314" t="s">
        <v>575</v>
      </c>
      <c r="F98" s="314"/>
      <c r="G98" s="314"/>
      <c r="H98" s="316" t="s">
        <v>556</v>
      </c>
      <c r="I98" s="316"/>
      <c r="J98" s="316">
        <f>$BQ$36</f>
        <v>0</v>
      </c>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t="s">
        <v>555</v>
      </c>
      <c r="AL98" s="316"/>
      <c r="AM98" s="316"/>
      <c r="AN98" s="316"/>
      <c r="AO98" s="316"/>
      <c r="AP98" s="316"/>
      <c r="AQ98" s="316"/>
      <c r="AR98" s="321">
        <f>IF(J100=0,0,BV36*100%)</f>
        <v>0</v>
      </c>
      <c r="AS98" s="321"/>
      <c r="AT98" s="321"/>
      <c r="AU98" s="321"/>
      <c r="AV98" s="321"/>
      <c r="AW98" s="321"/>
      <c r="AX98" s="321"/>
      <c r="AY98" s="321"/>
      <c r="AZ98" s="321"/>
      <c r="BA98" s="321"/>
      <c r="BB98" s="321"/>
      <c r="BC98" s="122"/>
      <c r="BD98" s="122"/>
      <c r="BE98" s="122"/>
      <c r="BF98" s="122"/>
      <c r="BG98" s="122"/>
      <c r="BH98" s="122"/>
      <c r="BI98" s="119"/>
      <c r="BJ98" s="119"/>
      <c r="BK98" s="121"/>
      <c r="BL98" s="121"/>
      <c r="BM98" s="121"/>
      <c r="BN98" s="121"/>
      <c r="BO98" s="145"/>
      <c r="BP98" s="145"/>
      <c r="BQ98" s="120"/>
      <c r="BR98" s="120"/>
      <c r="BS98" s="120"/>
      <c r="BT98" s="120"/>
      <c r="BU98" s="120"/>
      <c r="BV98" s="119"/>
      <c r="BW98" s="119"/>
    </row>
    <row r="99" spans="1:75" ht="9.9499999999999993" customHeight="1">
      <c r="A99" s="119"/>
      <c r="B99" s="318"/>
      <c r="C99" s="318"/>
      <c r="D99" s="318"/>
      <c r="E99" s="319"/>
      <c r="F99" s="319"/>
      <c r="G99" s="319"/>
      <c r="H99" s="316"/>
      <c r="I99" s="316"/>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16"/>
      <c r="AL99" s="316"/>
      <c r="AM99" s="316"/>
      <c r="AN99" s="316"/>
      <c r="AO99" s="316"/>
      <c r="AP99" s="316"/>
      <c r="AQ99" s="316"/>
      <c r="AR99" s="321"/>
      <c r="AS99" s="321"/>
      <c r="AT99" s="321"/>
      <c r="AU99" s="321"/>
      <c r="AV99" s="321"/>
      <c r="AW99" s="321"/>
      <c r="AX99" s="321"/>
      <c r="AY99" s="321"/>
      <c r="AZ99" s="321"/>
      <c r="BA99" s="321"/>
      <c r="BB99" s="321"/>
      <c r="BC99" s="122"/>
      <c r="BD99" s="122"/>
      <c r="BE99" s="122"/>
      <c r="BF99" s="122"/>
      <c r="BG99" s="122"/>
      <c r="BH99" s="122"/>
      <c r="BI99" s="119"/>
      <c r="BJ99" s="312">
        <v>0.9</v>
      </c>
      <c r="BK99" s="121"/>
      <c r="BL99" s="121"/>
      <c r="BM99" s="121"/>
      <c r="BN99" s="121"/>
      <c r="BO99" s="145"/>
      <c r="BP99" s="145"/>
      <c r="BQ99" s="120"/>
      <c r="BR99" s="120"/>
      <c r="BS99" s="120"/>
      <c r="BT99" s="120"/>
      <c r="BU99" s="120"/>
      <c r="BV99" s="119"/>
      <c r="BW99" s="119"/>
    </row>
    <row r="100" spans="1:75" ht="9.9499999999999993" customHeight="1">
      <c r="A100" s="119"/>
      <c r="B100" s="318"/>
      <c r="C100" s="318"/>
      <c r="D100" s="318"/>
      <c r="E100" s="313" t="s">
        <v>574</v>
      </c>
      <c r="F100" s="313"/>
      <c r="G100" s="313"/>
      <c r="H100" s="316"/>
      <c r="I100" s="316"/>
      <c r="J100" s="322">
        <f>IF($BQ$38=0,0%,$BQ$38)</f>
        <v>0</v>
      </c>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16"/>
      <c r="AL100" s="316"/>
      <c r="AM100" s="316"/>
      <c r="AN100" s="316"/>
      <c r="AO100" s="316"/>
      <c r="AP100" s="316"/>
      <c r="AQ100" s="316"/>
      <c r="AR100" s="321"/>
      <c r="AS100" s="321"/>
      <c r="AT100" s="321"/>
      <c r="AU100" s="321"/>
      <c r="AV100" s="321"/>
      <c r="AW100" s="321"/>
      <c r="AX100" s="321"/>
      <c r="AY100" s="321"/>
      <c r="AZ100" s="321"/>
      <c r="BA100" s="321"/>
      <c r="BB100" s="321"/>
      <c r="BC100" s="122"/>
      <c r="BD100" s="122"/>
      <c r="BE100" s="122"/>
      <c r="BF100" s="122"/>
      <c r="BG100" s="122"/>
      <c r="BH100" s="122"/>
      <c r="BI100" s="119"/>
      <c r="BJ100" s="312"/>
      <c r="BK100" s="121"/>
      <c r="BL100" s="121"/>
      <c r="BM100" s="121"/>
      <c r="BN100" s="121"/>
      <c r="BO100" s="145"/>
      <c r="BP100" s="145"/>
      <c r="BQ100" s="120"/>
      <c r="BR100" s="120"/>
      <c r="BS100" s="120"/>
      <c r="BT100" s="120"/>
      <c r="BU100" s="120"/>
      <c r="BV100" s="119"/>
      <c r="BW100" s="119"/>
    </row>
    <row r="101" spans="1:75" ht="9.9499999999999993" customHeight="1">
      <c r="A101" s="119"/>
      <c r="B101" s="318"/>
      <c r="C101" s="318"/>
      <c r="D101" s="318"/>
      <c r="E101" s="314"/>
      <c r="F101" s="314"/>
      <c r="G101" s="314"/>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21"/>
      <c r="AS101" s="321"/>
      <c r="AT101" s="321"/>
      <c r="AU101" s="321"/>
      <c r="AV101" s="321"/>
      <c r="AW101" s="321"/>
      <c r="AX101" s="321"/>
      <c r="AY101" s="321"/>
      <c r="AZ101" s="321"/>
      <c r="BA101" s="321"/>
      <c r="BB101" s="321"/>
      <c r="BC101" s="122"/>
      <c r="BD101" s="122"/>
      <c r="BE101" s="122"/>
      <c r="BF101" s="122"/>
      <c r="BG101" s="122"/>
      <c r="BH101" s="122"/>
      <c r="BI101" s="119"/>
      <c r="BJ101" s="119"/>
      <c r="BK101" s="121"/>
      <c r="BL101" s="121"/>
      <c r="BM101" s="121"/>
      <c r="BN101" s="121"/>
      <c r="BO101" s="145"/>
      <c r="BP101" s="145"/>
      <c r="BQ101" s="120"/>
      <c r="BR101" s="120"/>
      <c r="BS101" s="120"/>
      <c r="BT101" s="120"/>
      <c r="BU101" s="120"/>
      <c r="BV101" s="119"/>
      <c r="BW101" s="119"/>
    </row>
    <row r="102" spans="1:75" ht="8.4499999999999993" customHeight="1">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21"/>
      <c r="BL102" s="121"/>
      <c r="BM102" s="121"/>
      <c r="BN102" s="121"/>
      <c r="BO102" s="145"/>
      <c r="BP102" s="145"/>
      <c r="BQ102" s="120"/>
      <c r="BR102" s="120"/>
      <c r="BS102" s="120"/>
      <c r="BT102" s="120"/>
      <c r="BU102" s="120"/>
      <c r="BV102" s="119"/>
      <c r="BW102" s="119"/>
    </row>
    <row r="103" spans="1:75" ht="8.4499999999999993" customHeight="1">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21"/>
      <c r="BL103" s="121"/>
      <c r="BM103" s="121"/>
      <c r="BN103" s="121"/>
      <c r="BO103" s="145"/>
      <c r="BP103" s="145"/>
      <c r="BQ103" s="120"/>
      <c r="BR103" s="120"/>
      <c r="BS103" s="120"/>
      <c r="BT103" s="120"/>
      <c r="BU103" s="120"/>
      <c r="BV103" s="119"/>
      <c r="BW103" s="119"/>
    </row>
    <row r="104" spans="1:75" ht="8.4499999999999993" customHeight="1">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21"/>
      <c r="BL104" s="121"/>
      <c r="BM104" s="121"/>
      <c r="BN104" s="121"/>
      <c r="BO104" s="145"/>
      <c r="BP104" s="145"/>
      <c r="BQ104" s="120"/>
      <c r="BR104" s="120"/>
      <c r="BS104" s="120"/>
      <c r="BT104" s="120"/>
      <c r="BU104" s="120"/>
      <c r="BV104" s="119"/>
      <c r="BW104" s="119"/>
    </row>
    <row r="105" spans="1:75" ht="9" customHeight="1">
      <c r="A105" s="119"/>
      <c r="B105" s="317" t="s">
        <v>560</v>
      </c>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317"/>
      <c r="AP105" s="317"/>
      <c r="AQ105" s="317"/>
      <c r="AR105" s="317"/>
      <c r="AS105" s="317"/>
      <c r="AT105" s="317"/>
      <c r="AU105" s="317"/>
      <c r="AV105" s="317"/>
      <c r="AW105" s="317"/>
      <c r="AX105" s="317"/>
      <c r="AY105" s="317"/>
      <c r="AZ105" s="317"/>
      <c r="BA105" s="317"/>
      <c r="BB105" s="317"/>
      <c r="BC105" s="317"/>
      <c r="BD105" s="317"/>
      <c r="BE105" s="317"/>
      <c r="BF105" s="317"/>
      <c r="BG105" s="317"/>
      <c r="BH105" s="317"/>
      <c r="BI105" s="119"/>
      <c r="BJ105" s="119"/>
      <c r="BK105" s="121"/>
      <c r="BL105" s="121"/>
      <c r="BM105" s="121"/>
      <c r="BN105" s="121"/>
      <c r="BO105" s="145"/>
      <c r="BP105" s="145"/>
      <c r="BQ105" s="120"/>
      <c r="BR105" s="120"/>
      <c r="BS105" s="120"/>
      <c r="BT105" s="120"/>
      <c r="BU105" s="120"/>
      <c r="BV105" s="119"/>
      <c r="BW105" s="119"/>
    </row>
    <row r="106" spans="1:75" ht="9" customHeight="1">
      <c r="A106" s="119"/>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c r="AE106" s="317"/>
      <c r="AF106" s="317"/>
      <c r="AG106" s="317"/>
      <c r="AH106" s="317"/>
      <c r="AI106" s="317"/>
      <c r="AJ106" s="317"/>
      <c r="AK106" s="317"/>
      <c r="AL106" s="317"/>
      <c r="AM106" s="317"/>
      <c r="AN106" s="317"/>
      <c r="AO106" s="317"/>
      <c r="AP106" s="317"/>
      <c r="AQ106" s="317"/>
      <c r="AR106" s="317"/>
      <c r="AS106" s="317"/>
      <c r="AT106" s="317"/>
      <c r="AU106" s="317"/>
      <c r="AV106" s="317"/>
      <c r="AW106" s="317"/>
      <c r="AX106" s="317"/>
      <c r="AY106" s="317"/>
      <c r="AZ106" s="317"/>
      <c r="BA106" s="317"/>
      <c r="BB106" s="317"/>
      <c r="BC106" s="317"/>
      <c r="BD106" s="317"/>
      <c r="BE106" s="317"/>
      <c r="BF106" s="317"/>
      <c r="BG106" s="317"/>
      <c r="BH106" s="317"/>
      <c r="BI106" s="119"/>
      <c r="BJ106" s="119"/>
      <c r="BK106" s="121"/>
      <c r="BL106" s="121"/>
      <c r="BM106" s="121"/>
      <c r="BN106" s="121"/>
      <c r="BO106" s="145"/>
      <c r="BP106" s="145"/>
      <c r="BQ106" s="120"/>
      <c r="BR106" s="120"/>
      <c r="BS106" s="120"/>
      <c r="BT106" s="120"/>
      <c r="BU106" s="120"/>
      <c r="BV106" s="119"/>
      <c r="BW106" s="119"/>
    </row>
    <row r="107" spans="1:75" ht="9" customHeight="1">
      <c r="A107" s="119"/>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317"/>
      <c r="AM107" s="317"/>
      <c r="AN107" s="317"/>
      <c r="AO107" s="317"/>
      <c r="AP107" s="317"/>
      <c r="AQ107" s="317"/>
      <c r="AR107" s="317"/>
      <c r="AS107" s="317"/>
      <c r="AT107" s="317"/>
      <c r="AU107" s="317"/>
      <c r="AV107" s="317"/>
      <c r="AW107" s="317"/>
      <c r="AX107" s="317"/>
      <c r="AY107" s="317"/>
      <c r="AZ107" s="317"/>
      <c r="BA107" s="317"/>
      <c r="BB107" s="317"/>
      <c r="BC107" s="317"/>
      <c r="BD107" s="317"/>
      <c r="BE107" s="317"/>
      <c r="BF107" s="317"/>
      <c r="BG107" s="317"/>
      <c r="BH107" s="317"/>
      <c r="BI107" s="119"/>
      <c r="BJ107" s="119"/>
      <c r="BK107" s="121"/>
      <c r="BL107" s="121"/>
      <c r="BM107" s="121"/>
      <c r="BN107" s="121"/>
      <c r="BO107" s="145"/>
      <c r="BP107" s="145"/>
      <c r="BQ107" s="120"/>
      <c r="BR107" s="120"/>
      <c r="BS107" s="120"/>
      <c r="BT107" s="120"/>
      <c r="BU107" s="120"/>
      <c r="BV107" s="119"/>
      <c r="BW107" s="119"/>
    </row>
    <row r="108" spans="1:75" ht="9" customHeight="1">
      <c r="A108" s="119"/>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c r="AE108" s="317"/>
      <c r="AF108" s="317"/>
      <c r="AG108" s="317"/>
      <c r="AH108" s="317"/>
      <c r="AI108" s="317"/>
      <c r="AJ108" s="317"/>
      <c r="AK108" s="317"/>
      <c r="AL108" s="317"/>
      <c r="AM108" s="317"/>
      <c r="AN108" s="317"/>
      <c r="AO108" s="317"/>
      <c r="AP108" s="317"/>
      <c r="AQ108" s="317"/>
      <c r="AR108" s="317"/>
      <c r="AS108" s="317"/>
      <c r="AT108" s="317"/>
      <c r="AU108" s="317"/>
      <c r="AV108" s="317"/>
      <c r="AW108" s="317"/>
      <c r="AX108" s="317"/>
      <c r="AY108" s="317"/>
      <c r="AZ108" s="317"/>
      <c r="BA108" s="317"/>
      <c r="BB108" s="317"/>
      <c r="BC108" s="317"/>
      <c r="BD108" s="317"/>
      <c r="BE108" s="317"/>
      <c r="BF108" s="317"/>
      <c r="BG108" s="317"/>
      <c r="BH108" s="317"/>
      <c r="BI108" s="119"/>
      <c r="BJ108" s="119"/>
      <c r="BK108" s="121"/>
      <c r="BL108" s="121"/>
      <c r="BM108" s="121"/>
      <c r="BN108" s="121"/>
      <c r="BO108" s="145"/>
      <c r="BP108" s="145"/>
      <c r="BQ108" s="120"/>
      <c r="BR108" s="120"/>
      <c r="BS108" s="120"/>
      <c r="BT108" s="120"/>
      <c r="BU108" s="120"/>
      <c r="BV108" s="119"/>
      <c r="BW108" s="119"/>
    </row>
    <row r="109" spans="1:75" ht="9" customHeight="1">
      <c r="A109" s="119"/>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c r="AE109" s="317"/>
      <c r="AF109" s="317"/>
      <c r="AG109" s="317"/>
      <c r="AH109" s="317"/>
      <c r="AI109" s="317"/>
      <c r="AJ109" s="317"/>
      <c r="AK109" s="317"/>
      <c r="AL109" s="317"/>
      <c r="AM109" s="317"/>
      <c r="AN109" s="317"/>
      <c r="AO109" s="317"/>
      <c r="AP109" s="317"/>
      <c r="AQ109" s="317"/>
      <c r="AR109" s="317"/>
      <c r="AS109" s="317"/>
      <c r="AT109" s="317"/>
      <c r="AU109" s="317"/>
      <c r="AV109" s="317"/>
      <c r="AW109" s="317"/>
      <c r="AX109" s="317"/>
      <c r="AY109" s="317"/>
      <c r="AZ109" s="317"/>
      <c r="BA109" s="317"/>
      <c r="BB109" s="317"/>
      <c r="BC109" s="317"/>
      <c r="BD109" s="317"/>
      <c r="BE109" s="317"/>
      <c r="BF109" s="317"/>
      <c r="BG109" s="317"/>
      <c r="BH109" s="317"/>
      <c r="BI109" s="119"/>
      <c r="BJ109" s="119"/>
      <c r="BK109" s="121"/>
      <c r="BL109" s="121"/>
      <c r="BM109" s="121"/>
      <c r="BN109" s="121"/>
      <c r="BO109" s="145"/>
      <c r="BP109" s="145"/>
      <c r="BQ109" s="120"/>
      <c r="BR109" s="120"/>
      <c r="BS109" s="120"/>
      <c r="BT109" s="120"/>
      <c r="BU109" s="120"/>
      <c r="BV109" s="119"/>
      <c r="BW109" s="119"/>
    </row>
    <row r="110" spans="1:75" ht="9" customHeight="1">
      <c r="A110" s="119"/>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317"/>
      <c r="AM110" s="317"/>
      <c r="AN110" s="317"/>
      <c r="AO110" s="317"/>
      <c r="AP110" s="317"/>
      <c r="AQ110" s="317"/>
      <c r="AR110" s="317"/>
      <c r="AS110" s="317"/>
      <c r="AT110" s="317"/>
      <c r="AU110" s="317"/>
      <c r="AV110" s="317"/>
      <c r="AW110" s="317"/>
      <c r="AX110" s="317"/>
      <c r="AY110" s="317"/>
      <c r="AZ110" s="317"/>
      <c r="BA110" s="317"/>
      <c r="BB110" s="317"/>
      <c r="BC110" s="317"/>
      <c r="BD110" s="317"/>
      <c r="BE110" s="317"/>
      <c r="BF110" s="317"/>
      <c r="BG110" s="317"/>
      <c r="BH110" s="317"/>
      <c r="BI110" s="119"/>
      <c r="BJ110" s="119"/>
      <c r="BK110" s="121"/>
      <c r="BL110" s="121"/>
      <c r="BM110" s="121"/>
      <c r="BN110" s="121"/>
      <c r="BO110" s="145"/>
      <c r="BP110" s="145"/>
      <c r="BQ110" s="120"/>
      <c r="BR110" s="120"/>
      <c r="BS110" s="120"/>
      <c r="BT110" s="120"/>
      <c r="BU110" s="120"/>
      <c r="BV110" s="119"/>
      <c r="BW110" s="119"/>
    </row>
    <row r="111" spans="1:75" ht="9" customHeight="1">
      <c r="A111" s="119"/>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c r="AE111" s="317"/>
      <c r="AF111" s="317"/>
      <c r="AG111" s="317"/>
      <c r="AH111" s="317"/>
      <c r="AI111" s="317"/>
      <c r="AJ111" s="317"/>
      <c r="AK111" s="317"/>
      <c r="AL111" s="317"/>
      <c r="AM111" s="317"/>
      <c r="AN111" s="317"/>
      <c r="AO111" s="317"/>
      <c r="AP111" s="317"/>
      <c r="AQ111" s="317"/>
      <c r="AR111" s="317"/>
      <c r="AS111" s="317"/>
      <c r="AT111" s="317"/>
      <c r="AU111" s="317"/>
      <c r="AV111" s="317"/>
      <c r="AW111" s="317"/>
      <c r="AX111" s="317"/>
      <c r="AY111" s="317"/>
      <c r="AZ111" s="317"/>
      <c r="BA111" s="317"/>
      <c r="BB111" s="317"/>
      <c r="BC111" s="317"/>
      <c r="BD111" s="317"/>
      <c r="BE111" s="317"/>
      <c r="BF111" s="317"/>
      <c r="BG111" s="317"/>
      <c r="BH111" s="317"/>
      <c r="BI111" s="119"/>
      <c r="BJ111" s="119"/>
      <c r="BK111" s="121"/>
      <c r="BL111" s="121"/>
      <c r="BM111" s="121"/>
      <c r="BN111" s="121"/>
      <c r="BO111" s="145"/>
      <c r="BP111" s="145"/>
      <c r="BQ111" s="120"/>
      <c r="BR111" s="120"/>
      <c r="BS111" s="120"/>
      <c r="BT111" s="120"/>
      <c r="BU111" s="120"/>
      <c r="BV111" s="119"/>
      <c r="BW111" s="119"/>
    </row>
    <row r="112" spans="1:75" ht="9" customHeight="1">
      <c r="A112" s="119"/>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c r="AE112" s="317"/>
      <c r="AF112" s="317"/>
      <c r="AG112" s="317"/>
      <c r="AH112" s="317"/>
      <c r="AI112" s="317"/>
      <c r="AJ112" s="317"/>
      <c r="AK112" s="317"/>
      <c r="AL112" s="317"/>
      <c r="AM112" s="317"/>
      <c r="AN112" s="317"/>
      <c r="AO112" s="317"/>
      <c r="AP112" s="317"/>
      <c r="AQ112" s="317"/>
      <c r="AR112" s="317"/>
      <c r="AS112" s="317"/>
      <c r="AT112" s="317"/>
      <c r="AU112" s="317"/>
      <c r="AV112" s="317"/>
      <c r="AW112" s="317"/>
      <c r="AX112" s="317"/>
      <c r="AY112" s="317"/>
      <c r="AZ112" s="317"/>
      <c r="BA112" s="317"/>
      <c r="BB112" s="317"/>
      <c r="BC112" s="317"/>
      <c r="BD112" s="317"/>
      <c r="BE112" s="317"/>
      <c r="BF112" s="317"/>
      <c r="BG112" s="317"/>
      <c r="BH112" s="317"/>
      <c r="BI112" s="119"/>
      <c r="BJ112" s="119"/>
      <c r="BK112" s="121"/>
      <c r="BL112" s="121"/>
      <c r="BM112" s="121"/>
      <c r="BN112" s="121"/>
      <c r="BO112" s="145"/>
      <c r="BP112" s="145"/>
      <c r="BQ112" s="120"/>
      <c r="BR112" s="120"/>
      <c r="BS112" s="120"/>
      <c r="BT112" s="120"/>
      <c r="BU112" s="120"/>
      <c r="BV112" s="119"/>
      <c r="BW112" s="119"/>
    </row>
    <row r="113" spans="1:75" ht="9" customHeight="1">
      <c r="A113" s="119"/>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7"/>
      <c r="AJ113" s="317"/>
      <c r="AK113" s="317"/>
      <c r="AL113" s="317"/>
      <c r="AM113" s="317"/>
      <c r="AN113" s="317"/>
      <c r="AO113" s="317"/>
      <c r="AP113" s="317"/>
      <c r="AQ113" s="317"/>
      <c r="AR113" s="317"/>
      <c r="AS113" s="317"/>
      <c r="AT113" s="317"/>
      <c r="AU113" s="317"/>
      <c r="AV113" s="317"/>
      <c r="AW113" s="317"/>
      <c r="AX113" s="317"/>
      <c r="AY113" s="317"/>
      <c r="AZ113" s="317"/>
      <c r="BA113" s="317"/>
      <c r="BB113" s="317"/>
      <c r="BC113" s="317"/>
      <c r="BD113" s="317"/>
      <c r="BE113" s="317"/>
      <c r="BF113" s="317"/>
      <c r="BG113" s="317"/>
      <c r="BH113" s="317"/>
      <c r="BI113" s="119"/>
      <c r="BJ113" s="119"/>
      <c r="BK113" s="121"/>
      <c r="BL113" s="121"/>
      <c r="BM113" s="121"/>
      <c r="BN113" s="121"/>
      <c r="BO113" s="145"/>
      <c r="BP113" s="145"/>
      <c r="BQ113" s="120"/>
      <c r="BR113" s="120"/>
      <c r="BS113" s="120"/>
      <c r="BT113" s="120"/>
      <c r="BU113" s="120"/>
      <c r="BV113" s="119"/>
      <c r="BW113" s="119"/>
    </row>
    <row r="114" spans="1:75" ht="9" customHeight="1">
      <c r="A114" s="119"/>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7"/>
      <c r="AK114" s="317"/>
      <c r="AL114" s="317"/>
      <c r="AM114" s="317"/>
      <c r="AN114" s="317"/>
      <c r="AO114" s="317"/>
      <c r="AP114" s="317"/>
      <c r="AQ114" s="317"/>
      <c r="AR114" s="317"/>
      <c r="AS114" s="317"/>
      <c r="AT114" s="317"/>
      <c r="AU114" s="317"/>
      <c r="AV114" s="317"/>
      <c r="AW114" s="317"/>
      <c r="AX114" s="317"/>
      <c r="AY114" s="317"/>
      <c r="AZ114" s="317"/>
      <c r="BA114" s="317"/>
      <c r="BB114" s="317"/>
      <c r="BC114" s="317"/>
      <c r="BD114" s="317"/>
      <c r="BE114" s="317"/>
      <c r="BF114" s="317"/>
      <c r="BG114" s="317"/>
      <c r="BH114" s="317"/>
      <c r="BI114" s="119"/>
      <c r="BJ114" s="119"/>
      <c r="BK114" s="121"/>
      <c r="BL114" s="121"/>
      <c r="BM114" s="121"/>
      <c r="BN114" s="121"/>
      <c r="BO114" s="145"/>
      <c r="BP114" s="145"/>
      <c r="BQ114" s="120"/>
      <c r="BR114" s="120"/>
      <c r="BS114" s="120"/>
      <c r="BT114" s="120"/>
      <c r="BU114" s="120"/>
      <c r="BV114" s="119"/>
      <c r="BW114" s="119"/>
    </row>
    <row r="115" spans="1:75" ht="9" customHeight="1">
      <c r="A115" s="119"/>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c r="AK115" s="317"/>
      <c r="AL115" s="317"/>
      <c r="AM115" s="317"/>
      <c r="AN115" s="317"/>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119"/>
      <c r="BJ115" s="119"/>
      <c r="BK115" s="121"/>
      <c r="BL115" s="121"/>
      <c r="BM115" s="121"/>
      <c r="BN115" s="121"/>
      <c r="BO115" s="145"/>
      <c r="BP115" s="145"/>
      <c r="BQ115" s="120"/>
      <c r="BR115" s="120"/>
      <c r="BS115" s="120"/>
      <c r="BT115" s="120"/>
      <c r="BU115" s="120"/>
      <c r="BV115" s="119"/>
      <c r="BW115" s="119"/>
    </row>
    <row r="116" spans="1:75" ht="9" customHeight="1">
      <c r="A116" s="119"/>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c r="AE116" s="317"/>
      <c r="AF116" s="317"/>
      <c r="AG116" s="317"/>
      <c r="AH116" s="317"/>
      <c r="AI116" s="317"/>
      <c r="AJ116" s="317"/>
      <c r="AK116" s="317"/>
      <c r="AL116" s="317"/>
      <c r="AM116" s="317"/>
      <c r="AN116" s="317"/>
      <c r="AO116" s="317"/>
      <c r="AP116" s="317"/>
      <c r="AQ116" s="317"/>
      <c r="AR116" s="317"/>
      <c r="AS116" s="317"/>
      <c r="AT116" s="317"/>
      <c r="AU116" s="317"/>
      <c r="AV116" s="317"/>
      <c r="AW116" s="317"/>
      <c r="AX116" s="317"/>
      <c r="AY116" s="317"/>
      <c r="AZ116" s="317"/>
      <c r="BA116" s="317"/>
      <c r="BB116" s="317"/>
      <c r="BC116" s="317"/>
      <c r="BD116" s="317"/>
      <c r="BE116" s="317"/>
      <c r="BF116" s="317"/>
      <c r="BG116" s="317"/>
      <c r="BH116" s="317"/>
      <c r="BI116" s="119"/>
      <c r="BJ116" s="119"/>
      <c r="BK116" s="121"/>
      <c r="BL116" s="121"/>
      <c r="BM116" s="121"/>
      <c r="BN116" s="121"/>
      <c r="BO116" s="145"/>
      <c r="BP116" s="145"/>
      <c r="BQ116" s="120"/>
      <c r="BR116" s="120"/>
      <c r="BS116" s="120"/>
      <c r="BT116" s="120"/>
      <c r="BU116" s="120"/>
      <c r="BV116" s="119"/>
      <c r="BW116" s="119"/>
    </row>
    <row r="117" spans="1:75" ht="18.75">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19"/>
      <c r="BD117" s="119"/>
      <c r="BE117" s="119"/>
      <c r="BF117" s="119"/>
      <c r="BG117" s="119"/>
      <c r="BH117" s="119"/>
      <c r="BI117" s="119"/>
      <c r="BJ117" s="119"/>
      <c r="BK117" s="121"/>
      <c r="BL117" s="121"/>
      <c r="BM117" s="121"/>
      <c r="BN117" s="121"/>
      <c r="BO117" s="145"/>
      <c r="BP117" s="145"/>
      <c r="BQ117" s="120"/>
      <c r="BR117" s="120"/>
      <c r="BS117" s="120"/>
      <c r="BT117" s="120"/>
      <c r="BU117" s="120"/>
      <c r="BV117" s="119"/>
      <c r="BW117" s="119"/>
    </row>
    <row r="118" spans="1:75" ht="9.9499999999999993" customHeight="1">
      <c r="A118" s="119"/>
      <c r="B118" s="318" t="s">
        <v>557</v>
      </c>
      <c r="C118" s="318"/>
      <c r="D118" s="318"/>
      <c r="E118" s="314" t="s">
        <v>559</v>
      </c>
      <c r="F118" s="314"/>
      <c r="G118" s="314"/>
      <c r="H118" s="314"/>
      <c r="I118" s="314"/>
      <c r="J118" s="314"/>
      <c r="K118" s="314"/>
      <c r="L118" s="314"/>
      <c r="M118" s="314"/>
      <c r="N118" s="314"/>
      <c r="O118" s="314"/>
      <c r="P118" s="314"/>
      <c r="Q118" s="314"/>
      <c r="R118" s="314"/>
      <c r="S118" s="316" t="s">
        <v>556</v>
      </c>
      <c r="T118" s="316"/>
      <c r="U118" s="316" t="str">
        <f>$BQ$40&amp;" + "&amp;$BQ$42&amp;" + "&amp;$BQ$44&amp;" + "&amp;$BQ$46</f>
        <v>18 + 0 + 0 + 0</v>
      </c>
      <c r="V118" s="316"/>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6"/>
      <c r="AU118" s="316"/>
      <c r="AV118" s="316" t="s">
        <v>555</v>
      </c>
      <c r="AW118" s="316"/>
      <c r="AX118" s="316"/>
      <c r="AY118" s="316"/>
      <c r="AZ118" s="316"/>
      <c r="BA118" s="316"/>
      <c r="BB118" s="316"/>
      <c r="BC118" s="321">
        <f>IF(U120=0,0,BV40*100%)</f>
        <v>0.46153846153846156</v>
      </c>
      <c r="BD118" s="321"/>
      <c r="BE118" s="321"/>
      <c r="BF118" s="321"/>
      <c r="BG118" s="321"/>
      <c r="BH118" s="321"/>
      <c r="BI118" s="119"/>
      <c r="BJ118" s="119"/>
      <c r="BK118" s="121"/>
      <c r="BL118" s="121"/>
      <c r="BM118" s="121"/>
      <c r="BN118" s="121"/>
      <c r="BO118" s="145"/>
      <c r="BP118" s="145"/>
      <c r="BQ118" s="120"/>
      <c r="BR118" s="120"/>
      <c r="BS118" s="120"/>
      <c r="BT118" s="120"/>
      <c r="BU118" s="120"/>
      <c r="BV118" s="119"/>
      <c r="BW118" s="119"/>
    </row>
    <row r="119" spans="1:75" ht="9.9499999999999993" customHeight="1">
      <c r="A119" s="119"/>
      <c r="B119" s="318"/>
      <c r="C119" s="318"/>
      <c r="D119" s="318"/>
      <c r="E119" s="319"/>
      <c r="F119" s="319"/>
      <c r="G119" s="319"/>
      <c r="H119" s="319"/>
      <c r="I119" s="319"/>
      <c r="J119" s="319"/>
      <c r="K119" s="319"/>
      <c r="L119" s="319"/>
      <c r="M119" s="319"/>
      <c r="N119" s="319"/>
      <c r="O119" s="319"/>
      <c r="P119" s="319"/>
      <c r="Q119" s="319"/>
      <c r="R119" s="319"/>
      <c r="S119" s="316"/>
      <c r="T119" s="316"/>
      <c r="U119" s="320"/>
      <c r="V119" s="320"/>
      <c r="W119" s="320"/>
      <c r="X119" s="320"/>
      <c r="Y119" s="320"/>
      <c r="Z119" s="320"/>
      <c r="AA119" s="320"/>
      <c r="AB119" s="320"/>
      <c r="AC119" s="320"/>
      <c r="AD119" s="320"/>
      <c r="AE119" s="320"/>
      <c r="AF119" s="320"/>
      <c r="AG119" s="320"/>
      <c r="AH119" s="320"/>
      <c r="AI119" s="320"/>
      <c r="AJ119" s="320"/>
      <c r="AK119" s="320"/>
      <c r="AL119" s="320"/>
      <c r="AM119" s="320"/>
      <c r="AN119" s="320"/>
      <c r="AO119" s="320"/>
      <c r="AP119" s="320"/>
      <c r="AQ119" s="320"/>
      <c r="AR119" s="320"/>
      <c r="AS119" s="320"/>
      <c r="AT119" s="320"/>
      <c r="AU119" s="320"/>
      <c r="AV119" s="316"/>
      <c r="AW119" s="316"/>
      <c r="AX119" s="316"/>
      <c r="AY119" s="316"/>
      <c r="AZ119" s="316"/>
      <c r="BA119" s="316"/>
      <c r="BB119" s="316"/>
      <c r="BC119" s="321"/>
      <c r="BD119" s="321"/>
      <c r="BE119" s="321"/>
      <c r="BF119" s="321"/>
      <c r="BG119" s="321"/>
      <c r="BH119" s="321"/>
      <c r="BI119" s="119"/>
      <c r="BJ119" s="312">
        <v>0.6</v>
      </c>
      <c r="BK119" s="121"/>
      <c r="BL119" s="121"/>
      <c r="BM119" s="121"/>
      <c r="BN119" s="121"/>
      <c r="BO119" s="145"/>
      <c r="BP119" s="145"/>
      <c r="BQ119" s="120"/>
      <c r="BR119" s="120"/>
      <c r="BS119" s="120"/>
      <c r="BT119" s="120"/>
      <c r="BU119" s="120"/>
      <c r="BV119" s="119"/>
      <c r="BW119" s="119"/>
    </row>
    <row r="120" spans="1:75" ht="9.9499999999999993" customHeight="1">
      <c r="A120" s="119"/>
      <c r="B120" s="318"/>
      <c r="C120" s="318"/>
      <c r="D120" s="318"/>
      <c r="E120" s="313" t="s">
        <v>554</v>
      </c>
      <c r="F120" s="313"/>
      <c r="G120" s="313"/>
      <c r="H120" s="313"/>
      <c r="I120" s="313"/>
      <c r="J120" s="313"/>
      <c r="K120" s="313"/>
      <c r="L120" s="313"/>
      <c r="M120" s="313"/>
      <c r="N120" s="313"/>
      <c r="O120" s="313"/>
      <c r="P120" s="313"/>
      <c r="Q120" s="313"/>
      <c r="R120" s="313"/>
      <c r="S120" s="316"/>
      <c r="T120" s="316"/>
      <c r="U120" s="322" t="str">
        <f>$BQ$5&amp;" + "&amp;$BQ$7&amp;" + "&amp;$BQ$9&amp;" + "&amp;$BQ$11</f>
        <v>39 + 0 + 0 + 0</v>
      </c>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16"/>
      <c r="AW120" s="316"/>
      <c r="AX120" s="316"/>
      <c r="AY120" s="316"/>
      <c r="AZ120" s="316"/>
      <c r="BA120" s="316"/>
      <c r="BB120" s="316"/>
      <c r="BC120" s="321"/>
      <c r="BD120" s="321"/>
      <c r="BE120" s="321"/>
      <c r="BF120" s="321"/>
      <c r="BG120" s="321"/>
      <c r="BH120" s="321"/>
      <c r="BI120" s="119"/>
      <c r="BJ120" s="312"/>
      <c r="BK120" s="121"/>
      <c r="BL120" s="121"/>
      <c r="BM120" s="121"/>
      <c r="BN120" s="121"/>
      <c r="BO120" s="145"/>
      <c r="BP120" s="145"/>
      <c r="BQ120" s="120"/>
      <c r="BR120" s="120"/>
      <c r="BS120" s="120"/>
      <c r="BT120" s="120"/>
      <c r="BU120" s="120"/>
      <c r="BV120" s="119"/>
      <c r="BW120" s="119"/>
    </row>
    <row r="121" spans="1:75" ht="9.9499999999999993" customHeight="1">
      <c r="A121" s="119"/>
      <c r="B121" s="318"/>
      <c r="C121" s="318"/>
      <c r="D121" s="318"/>
      <c r="E121" s="314"/>
      <c r="F121" s="314"/>
      <c r="G121" s="314"/>
      <c r="H121" s="314"/>
      <c r="I121" s="314"/>
      <c r="J121" s="314"/>
      <c r="K121" s="314"/>
      <c r="L121" s="314"/>
      <c r="M121" s="314"/>
      <c r="N121" s="314"/>
      <c r="O121" s="314"/>
      <c r="P121" s="314"/>
      <c r="Q121" s="314"/>
      <c r="R121" s="314"/>
      <c r="S121" s="316"/>
      <c r="T121" s="316"/>
      <c r="U121" s="316"/>
      <c r="V121" s="316"/>
      <c r="W121" s="316"/>
      <c r="X121" s="316"/>
      <c r="Y121" s="316"/>
      <c r="Z121" s="316"/>
      <c r="AA121" s="316"/>
      <c r="AB121" s="316"/>
      <c r="AC121" s="316"/>
      <c r="AD121" s="316"/>
      <c r="AE121" s="316"/>
      <c r="AF121" s="316"/>
      <c r="AG121" s="316"/>
      <c r="AH121" s="316"/>
      <c r="AI121" s="316"/>
      <c r="AJ121" s="316"/>
      <c r="AK121" s="316"/>
      <c r="AL121" s="316"/>
      <c r="AM121" s="316"/>
      <c r="AN121" s="316"/>
      <c r="AO121" s="316"/>
      <c r="AP121" s="316"/>
      <c r="AQ121" s="316"/>
      <c r="AR121" s="316"/>
      <c r="AS121" s="316"/>
      <c r="AT121" s="316"/>
      <c r="AU121" s="316"/>
      <c r="AV121" s="316"/>
      <c r="AW121" s="316"/>
      <c r="AX121" s="316"/>
      <c r="AY121" s="316"/>
      <c r="AZ121" s="316"/>
      <c r="BA121" s="316"/>
      <c r="BB121" s="316"/>
      <c r="BC121" s="321"/>
      <c r="BD121" s="321"/>
      <c r="BE121" s="321"/>
      <c r="BF121" s="321"/>
      <c r="BG121" s="321"/>
      <c r="BH121" s="321"/>
      <c r="BI121" s="119"/>
      <c r="BJ121" s="119"/>
      <c r="BK121" s="121"/>
      <c r="BL121" s="121"/>
      <c r="BM121" s="121"/>
      <c r="BN121" s="121"/>
      <c r="BO121" s="145"/>
      <c r="BP121" s="145"/>
      <c r="BQ121" s="120"/>
      <c r="BR121" s="120"/>
      <c r="BS121" s="120"/>
      <c r="BT121" s="120"/>
      <c r="BU121" s="120"/>
      <c r="BV121" s="119"/>
      <c r="BW121" s="119"/>
    </row>
    <row r="122" spans="1:75" ht="8.4499999999999993" customHeight="1">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c r="BI122" s="119"/>
      <c r="BJ122" s="119"/>
      <c r="BK122" s="121"/>
      <c r="BL122" s="121"/>
      <c r="BM122" s="121"/>
      <c r="BN122" s="121"/>
      <c r="BO122" s="145"/>
      <c r="BP122" s="145"/>
      <c r="BQ122" s="120"/>
      <c r="BR122" s="120"/>
      <c r="BS122" s="120"/>
      <c r="BT122" s="120"/>
      <c r="BU122" s="120"/>
      <c r="BV122" s="119"/>
      <c r="BW122" s="119"/>
    </row>
    <row r="123" spans="1:75" ht="8.4499999999999993" customHeight="1">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21"/>
      <c r="BL123" s="121"/>
      <c r="BM123" s="121"/>
      <c r="BN123" s="121"/>
      <c r="BO123" s="145"/>
      <c r="BP123" s="145"/>
      <c r="BQ123" s="120"/>
      <c r="BR123" s="120"/>
      <c r="BS123" s="120"/>
      <c r="BT123" s="120"/>
      <c r="BU123" s="120"/>
      <c r="BV123" s="119"/>
      <c r="BW123" s="119"/>
    </row>
    <row r="124" spans="1:75" ht="8.4499999999999993" customHeight="1">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21"/>
      <c r="BL124" s="121"/>
      <c r="BM124" s="121"/>
      <c r="BN124" s="121"/>
      <c r="BO124" s="145"/>
      <c r="BP124" s="145"/>
      <c r="BQ124" s="120"/>
      <c r="BR124" s="120"/>
      <c r="BS124" s="120"/>
      <c r="BT124" s="120"/>
      <c r="BU124" s="120"/>
      <c r="BV124" s="119"/>
      <c r="BW124" s="119"/>
    </row>
    <row r="125" spans="1:75" ht="9.9499999999999993" customHeight="1">
      <c r="A125" s="119"/>
      <c r="B125" s="317" t="s">
        <v>596</v>
      </c>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c r="AM125" s="317"/>
      <c r="AN125" s="317"/>
      <c r="AO125" s="317"/>
      <c r="AP125" s="317"/>
      <c r="AQ125" s="317"/>
      <c r="AR125" s="317"/>
      <c r="AS125" s="317"/>
      <c r="AT125" s="317"/>
      <c r="AU125" s="317"/>
      <c r="AV125" s="317"/>
      <c r="AW125" s="317"/>
      <c r="AX125" s="317"/>
      <c r="AY125" s="317"/>
      <c r="AZ125" s="317"/>
      <c r="BA125" s="317"/>
      <c r="BB125" s="317"/>
      <c r="BC125" s="317"/>
      <c r="BD125" s="317"/>
      <c r="BE125" s="317"/>
      <c r="BF125" s="317"/>
      <c r="BG125" s="317"/>
      <c r="BH125" s="317"/>
      <c r="BI125" s="119"/>
      <c r="BJ125" s="119"/>
      <c r="BK125" s="121"/>
      <c r="BL125" s="121"/>
      <c r="BM125" s="121"/>
      <c r="BN125" s="121"/>
      <c r="BO125" s="145"/>
      <c r="BP125" s="145"/>
      <c r="BQ125" s="120"/>
      <c r="BR125" s="120"/>
      <c r="BS125" s="120"/>
      <c r="BT125" s="120"/>
      <c r="BU125" s="120"/>
      <c r="BV125" s="119"/>
      <c r="BW125" s="119"/>
    </row>
    <row r="126" spans="1:75" ht="9.9499999999999993" customHeight="1">
      <c r="A126" s="119"/>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119"/>
      <c r="BJ126" s="119"/>
      <c r="BK126" s="121"/>
      <c r="BL126" s="121"/>
      <c r="BM126" s="121"/>
      <c r="BN126" s="121"/>
      <c r="BO126" s="145"/>
      <c r="BP126" s="145"/>
      <c r="BQ126" s="120"/>
      <c r="BR126" s="120"/>
      <c r="BS126" s="120"/>
      <c r="BT126" s="120"/>
      <c r="BU126" s="120"/>
      <c r="BV126" s="119"/>
      <c r="BW126" s="119"/>
    </row>
    <row r="127" spans="1:75" ht="9.9499999999999993" customHeight="1">
      <c r="A127" s="119"/>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119"/>
      <c r="BJ127" s="119"/>
      <c r="BK127" s="121"/>
      <c r="BL127" s="121"/>
      <c r="BM127" s="121"/>
      <c r="BN127" s="121"/>
      <c r="BO127" s="145"/>
      <c r="BP127" s="145"/>
      <c r="BQ127" s="120"/>
      <c r="BR127" s="120"/>
      <c r="BS127" s="120"/>
      <c r="BT127" s="120"/>
      <c r="BU127" s="120"/>
      <c r="BV127" s="119"/>
      <c r="BW127" s="119"/>
    </row>
    <row r="128" spans="1:75" ht="9.9499999999999993" customHeight="1">
      <c r="A128" s="119"/>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119"/>
      <c r="BJ128" s="119"/>
      <c r="BK128" s="121"/>
      <c r="BL128" s="121"/>
      <c r="BM128" s="121"/>
      <c r="BN128" s="121"/>
      <c r="BO128" s="145"/>
      <c r="BP128" s="145"/>
      <c r="BQ128" s="120"/>
      <c r="BR128" s="120"/>
      <c r="BS128" s="120"/>
      <c r="BT128" s="120"/>
      <c r="BU128" s="120"/>
      <c r="BV128" s="119"/>
      <c r="BW128" s="119"/>
    </row>
    <row r="129" spans="1:75" ht="9.9499999999999993" customHeight="1">
      <c r="A129" s="119"/>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119"/>
      <c r="BJ129" s="119"/>
      <c r="BK129" s="121"/>
      <c r="BL129" s="121"/>
      <c r="BM129" s="121"/>
      <c r="BN129" s="121"/>
      <c r="BO129" s="145"/>
      <c r="BP129" s="145"/>
      <c r="BQ129" s="120"/>
      <c r="BR129" s="120"/>
      <c r="BS129" s="120"/>
      <c r="BT129" s="120"/>
      <c r="BU129" s="120"/>
      <c r="BV129" s="119"/>
      <c r="BW129" s="119"/>
    </row>
    <row r="130" spans="1:75" ht="9.9499999999999993" customHeight="1">
      <c r="A130" s="119"/>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c r="AE130" s="317"/>
      <c r="AF130" s="317"/>
      <c r="AG130" s="317"/>
      <c r="AH130" s="317"/>
      <c r="AI130" s="317"/>
      <c r="AJ130" s="317"/>
      <c r="AK130" s="317"/>
      <c r="AL130" s="317"/>
      <c r="AM130" s="317"/>
      <c r="AN130" s="317"/>
      <c r="AO130" s="317"/>
      <c r="AP130" s="317"/>
      <c r="AQ130" s="317"/>
      <c r="AR130" s="317"/>
      <c r="AS130" s="317"/>
      <c r="AT130" s="317"/>
      <c r="AU130" s="317"/>
      <c r="AV130" s="317"/>
      <c r="AW130" s="317"/>
      <c r="AX130" s="317"/>
      <c r="AY130" s="317"/>
      <c r="AZ130" s="317"/>
      <c r="BA130" s="317"/>
      <c r="BB130" s="317"/>
      <c r="BC130" s="317"/>
      <c r="BD130" s="317"/>
      <c r="BE130" s="317"/>
      <c r="BF130" s="317"/>
      <c r="BG130" s="317"/>
      <c r="BH130" s="317"/>
      <c r="BI130" s="119"/>
      <c r="BJ130" s="119"/>
      <c r="BK130" s="121"/>
      <c r="BL130" s="121"/>
      <c r="BM130" s="121"/>
      <c r="BN130" s="121"/>
      <c r="BO130" s="145"/>
      <c r="BP130" s="145"/>
      <c r="BQ130" s="120"/>
      <c r="BR130" s="120"/>
      <c r="BS130" s="120"/>
      <c r="BT130" s="120"/>
      <c r="BU130" s="120"/>
      <c r="BV130" s="119"/>
      <c r="BW130" s="119"/>
    </row>
    <row r="131" spans="1:75" ht="9.9499999999999993" customHeight="1">
      <c r="A131" s="119"/>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317"/>
      <c r="AK131" s="317"/>
      <c r="AL131" s="317"/>
      <c r="AM131" s="317"/>
      <c r="AN131" s="317"/>
      <c r="AO131" s="317"/>
      <c r="AP131" s="317"/>
      <c r="AQ131" s="317"/>
      <c r="AR131" s="317"/>
      <c r="AS131" s="317"/>
      <c r="AT131" s="317"/>
      <c r="AU131" s="317"/>
      <c r="AV131" s="317"/>
      <c r="AW131" s="317"/>
      <c r="AX131" s="317"/>
      <c r="AY131" s="317"/>
      <c r="AZ131" s="317"/>
      <c r="BA131" s="317"/>
      <c r="BB131" s="317"/>
      <c r="BC131" s="317"/>
      <c r="BD131" s="317"/>
      <c r="BE131" s="317"/>
      <c r="BF131" s="317"/>
      <c r="BG131" s="317"/>
      <c r="BH131" s="317"/>
      <c r="BI131" s="119"/>
      <c r="BJ131" s="119"/>
      <c r="BK131" s="121"/>
      <c r="BL131" s="121"/>
      <c r="BM131" s="121"/>
      <c r="BN131" s="121"/>
      <c r="BO131" s="145"/>
      <c r="BP131" s="145"/>
      <c r="BQ131" s="120"/>
      <c r="BR131" s="120"/>
      <c r="BS131" s="120"/>
      <c r="BT131" s="120"/>
      <c r="BU131" s="120"/>
      <c r="BV131" s="119"/>
      <c r="BW131" s="119"/>
    </row>
    <row r="132" spans="1:75" ht="9.9499999999999993" customHeight="1">
      <c r="A132" s="119"/>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317"/>
      <c r="AK132" s="317"/>
      <c r="AL132" s="317"/>
      <c r="AM132" s="317"/>
      <c r="AN132" s="317"/>
      <c r="AO132" s="317"/>
      <c r="AP132" s="317"/>
      <c r="AQ132" s="317"/>
      <c r="AR132" s="317"/>
      <c r="AS132" s="317"/>
      <c r="AT132" s="317"/>
      <c r="AU132" s="317"/>
      <c r="AV132" s="317"/>
      <c r="AW132" s="317"/>
      <c r="AX132" s="317"/>
      <c r="AY132" s="317"/>
      <c r="AZ132" s="317"/>
      <c r="BA132" s="317"/>
      <c r="BB132" s="317"/>
      <c r="BC132" s="317"/>
      <c r="BD132" s="317"/>
      <c r="BE132" s="317"/>
      <c r="BF132" s="317"/>
      <c r="BG132" s="317"/>
      <c r="BH132" s="317"/>
      <c r="BI132" s="119"/>
      <c r="BJ132" s="119"/>
      <c r="BK132" s="121"/>
      <c r="BL132" s="121"/>
      <c r="BM132" s="121"/>
      <c r="BN132" s="121"/>
      <c r="BO132" s="145"/>
      <c r="BP132" s="145"/>
      <c r="BQ132" s="120"/>
      <c r="BR132" s="120"/>
      <c r="BS132" s="120"/>
      <c r="BT132" s="120"/>
      <c r="BU132" s="120"/>
      <c r="BV132" s="119"/>
      <c r="BW132" s="119"/>
    </row>
    <row r="133" spans="1:75" ht="9.9499999999999993" customHeight="1">
      <c r="A133" s="119"/>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317"/>
      <c r="AK133" s="317"/>
      <c r="AL133" s="317"/>
      <c r="AM133" s="317"/>
      <c r="AN133" s="317"/>
      <c r="AO133" s="317"/>
      <c r="AP133" s="317"/>
      <c r="AQ133" s="317"/>
      <c r="AR133" s="317"/>
      <c r="AS133" s="317"/>
      <c r="AT133" s="317"/>
      <c r="AU133" s="317"/>
      <c r="AV133" s="317"/>
      <c r="AW133" s="317"/>
      <c r="AX133" s="317"/>
      <c r="AY133" s="317"/>
      <c r="AZ133" s="317"/>
      <c r="BA133" s="317"/>
      <c r="BB133" s="317"/>
      <c r="BC133" s="317"/>
      <c r="BD133" s="317"/>
      <c r="BE133" s="317"/>
      <c r="BF133" s="317"/>
      <c r="BG133" s="317"/>
      <c r="BH133" s="317"/>
      <c r="BI133" s="119"/>
      <c r="BJ133" s="119"/>
      <c r="BK133" s="121"/>
      <c r="BL133" s="121"/>
      <c r="BM133" s="121"/>
      <c r="BN133" s="121"/>
      <c r="BO133" s="145"/>
      <c r="BP133" s="145"/>
      <c r="BQ133" s="120"/>
      <c r="BR133" s="138"/>
      <c r="BS133" s="138"/>
      <c r="BT133" s="138"/>
      <c r="BU133" s="138"/>
      <c r="BV133" s="119"/>
      <c r="BW133" s="119"/>
    </row>
    <row r="134" spans="1:75" ht="9.9499999999999993" customHeight="1">
      <c r="A134" s="119"/>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c r="AK134" s="317"/>
      <c r="AL134" s="317"/>
      <c r="AM134" s="317"/>
      <c r="AN134" s="317"/>
      <c r="AO134" s="317"/>
      <c r="AP134" s="317"/>
      <c r="AQ134" s="317"/>
      <c r="AR134" s="317"/>
      <c r="AS134" s="317"/>
      <c r="AT134" s="317"/>
      <c r="AU134" s="317"/>
      <c r="AV134" s="317"/>
      <c r="AW134" s="317"/>
      <c r="AX134" s="317"/>
      <c r="AY134" s="317"/>
      <c r="AZ134" s="317"/>
      <c r="BA134" s="317"/>
      <c r="BB134" s="317"/>
      <c r="BC134" s="317"/>
      <c r="BD134" s="317"/>
      <c r="BE134" s="317"/>
      <c r="BF134" s="317"/>
      <c r="BG134" s="317"/>
      <c r="BH134" s="317"/>
      <c r="BI134" s="119"/>
      <c r="BJ134" s="119"/>
      <c r="BK134" s="121"/>
      <c r="BL134" s="121"/>
      <c r="BM134" s="121"/>
      <c r="BN134" s="121"/>
      <c r="BO134" s="145"/>
      <c r="BP134" s="145"/>
      <c r="BQ134" s="120"/>
      <c r="BR134" s="138"/>
      <c r="BS134" s="138"/>
      <c r="BT134" s="138"/>
      <c r="BU134" s="138"/>
      <c r="BV134" s="123"/>
      <c r="BW134" s="123"/>
    </row>
    <row r="135" spans="1:75" ht="9.9499999999999993" customHeight="1">
      <c r="A135" s="119"/>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c r="AE135" s="317"/>
      <c r="AF135" s="317"/>
      <c r="AG135" s="317"/>
      <c r="AH135" s="317"/>
      <c r="AI135" s="317"/>
      <c r="AJ135" s="317"/>
      <c r="AK135" s="317"/>
      <c r="AL135" s="317"/>
      <c r="AM135" s="317"/>
      <c r="AN135" s="317"/>
      <c r="AO135" s="317"/>
      <c r="AP135" s="317"/>
      <c r="AQ135" s="317"/>
      <c r="AR135" s="317"/>
      <c r="AS135" s="317"/>
      <c r="AT135" s="317"/>
      <c r="AU135" s="317"/>
      <c r="AV135" s="317"/>
      <c r="AW135" s="317"/>
      <c r="AX135" s="317"/>
      <c r="AY135" s="317"/>
      <c r="AZ135" s="317"/>
      <c r="BA135" s="317"/>
      <c r="BB135" s="317"/>
      <c r="BC135" s="317"/>
      <c r="BD135" s="317"/>
      <c r="BE135" s="317"/>
      <c r="BF135" s="317"/>
      <c r="BG135" s="317"/>
      <c r="BH135" s="317"/>
      <c r="BI135" s="119"/>
      <c r="BJ135" s="119"/>
      <c r="BK135" s="121"/>
      <c r="BL135" s="121"/>
      <c r="BM135" s="121"/>
      <c r="BN135" s="121"/>
      <c r="BO135" s="145"/>
      <c r="BP135" s="145"/>
      <c r="BQ135" s="120"/>
      <c r="BR135" s="120"/>
      <c r="BS135" s="120"/>
      <c r="BT135" s="120"/>
      <c r="BU135" s="120"/>
      <c r="BV135" s="123"/>
      <c r="BW135" s="123"/>
    </row>
    <row r="136" spans="1:75" ht="9.9499999999999993" customHeight="1">
      <c r="A136" s="119"/>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c r="AE136" s="317"/>
      <c r="AF136" s="317"/>
      <c r="AG136" s="317"/>
      <c r="AH136" s="317"/>
      <c r="AI136" s="317"/>
      <c r="AJ136" s="317"/>
      <c r="AK136" s="317"/>
      <c r="AL136" s="317"/>
      <c r="AM136" s="317"/>
      <c r="AN136" s="317"/>
      <c r="AO136" s="317"/>
      <c r="AP136" s="317"/>
      <c r="AQ136" s="317"/>
      <c r="AR136" s="317"/>
      <c r="AS136" s="317"/>
      <c r="AT136" s="317"/>
      <c r="AU136" s="317"/>
      <c r="AV136" s="317"/>
      <c r="AW136" s="317"/>
      <c r="AX136" s="317"/>
      <c r="AY136" s="317"/>
      <c r="AZ136" s="317"/>
      <c r="BA136" s="317"/>
      <c r="BB136" s="317"/>
      <c r="BC136" s="317"/>
      <c r="BD136" s="317"/>
      <c r="BE136" s="317"/>
      <c r="BF136" s="317"/>
      <c r="BG136" s="317"/>
      <c r="BH136" s="317"/>
      <c r="BI136" s="119"/>
      <c r="BJ136" s="119"/>
      <c r="BK136" s="121"/>
      <c r="BL136" s="121"/>
      <c r="BM136" s="121"/>
      <c r="BN136" s="121"/>
      <c r="BO136" s="145"/>
      <c r="BP136" s="145"/>
      <c r="BQ136" s="120"/>
      <c r="BR136" s="120"/>
      <c r="BS136" s="120"/>
      <c r="BT136" s="120"/>
      <c r="BU136" s="120"/>
      <c r="BV136" s="119"/>
      <c r="BW136" s="119"/>
    </row>
    <row r="137" spans="1:75" ht="9.9499999999999993" customHeight="1">
      <c r="A137" s="119"/>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317"/>
      <c r="AO137" s="317"/>
      <c r="AP137" s="317"/>
      <c r="AQ137" s="317"/>
      <c r="AR137" s="317"/>
      <c r="AS137" s="317"/>
      <c r="AT137" s="317"/>
      <c r="AU137" s="317"/>
      <c r="AV137" s="317"/>
      <c r="AW137" s="317"/>
      <c r="AX137" s="317"/>
      <c r="AY137" s="317"/>
      <c r="AZ137" s="317"/>
      <c r="BA137" s="317"/>
      <c r="BB137" s="317"/>
      <c r="BC137" s="317"/>
      <c r="BD137" s="317"/>
      <c r="BE137" s="317"/>
      <c r="BF137" s="317"/>
      <c r="BG137" s="317"/>
      <c r="BH137" s="317"/>
      <c r="BI137" s="119"/>
      <c r="BJ137" s="119"/>
      <c r="BK137" s="121"/>
      <c r="BL137" s="121"/>
      <c r="BM137" s="121"/>
      <c r="BN137" s="121"/>
      <c r="BO137" s="145"/>
      <c r="BP137" s="145"/>
      <c r="BQ137" s="120"/>
      <c r="BR137" s="120"/>
      <c r="BS137" s="120"/>
      <c r="BT137" s="120"/>
      <c r="BU137" s="120"/>
      <c r="BV137" s="119"/>
      <c r="BW137" s="119"/>
    </row>
    <row r="138" spans="1:75" ht="9.9499999999999993" customHeight="1">
      <c r="A138" s="119"/>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c r="AE138" s="317"/>
      <c r="AF138" s="317"/>
      <c r="AG138" s="317"/>
      <c r="AH138" s="317"/>
      <c r="AI138" s="317"/>
      <c r="AJ138" s="317"/>
      <c r="AK138" s="317"/>
      <c r="AL138" s="317"/>
      <c r="AM138" s="317"/>
      <c r="AN138" s="317"/>
      <c r="AO138" s="317"/>
      <c r="AP138" s="317"/>
      <c r="AQ138" s="317"/>
      <c r="AR138" s="317"/>
      <c r="AS138" s="317"/>
      <c r="AT138" s="317"/>
      <c r="AU138" s="317"/>
      <c r="AV138" s="317"/>
      <c r="AW138" s="317"/>
      <c r="AX138" s="317"/>
      <c r="AY138" s="317"/>
      <c r="AZ138" s="317"/>
      <c r="BA138" s="317"/>
      <c r="BB138" s="317"/>
      <c r="BC138" s="317"/>
      <c r="BD138" s="317"/>
      <c r="BE138" s="317"/>
      <c r="BF138" s="317"/>
      <c r="BG138" s="317"/>
      <c r="BH138" s="317"/>
      <c r="BI138" s="119"/>
      <c r="BJ138" s="119"/>
      <c r="BK138" s="121"/>
      <c r="BL138" s="121"/>
      <c r="BM138" s="121"/>
      <c r="BN138" s="121"/>
      <c r="BO138" s="145"/>
      <c r="BP138" s="145"/>
      <c r="BQ138" s="120"/>
      <c r="BR138" s="120"/>
      <c r="BS138" s="120"/>
      <c r="BT138" s="120"/>
      <c r="BU138" s="120"/>
      <c r="BV138" s="119"/>
      <c r="BW138" s="119"/>
    </row>
    <row r="139" spans="1:75" ht="18.75">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19"/>
      <c r="BD139" s="119"/>
      <c r="BE139" s="119"/>
      <c r="BF139" s="119"/>
      <c r="BG139" s="119"/>
      <c r="BH139" s="119"/>
      <c r="BI139" s="119"/>
      <c r="BJ139" s="119"/>
      <c r="BK139" s="121"/>
      <c r="BL139" s="121"/>
      <c r="BM139" s="121"/>
      <c r="BN139" s="121"/>
      <c r="BO139" s="145"/>
      <c r="BP139" s="145"/>
      <c r="BQ139" s="120"/>
      <c r="BR139" s="120"/>
      <c r="BS139" s="120"/>
      <c r="BT139" s="120"/>
      <c r="BU139" s="120"/>
      <c r="BV139" s="119"/>
      <c r="BW139" s="119"/>
    </row>
    <row r="140" spans="1:75" ht="9.9499999999999993" customHeight="1">
      <c r="A140" s="119"/>
      <c r="B140" s="318" t="s">
        <v>557</v>
      </c>
      <c r="C140" s="318"/>
      <c r="D140" s="318"/>
      <c r="E140" s="314" t="s">
        <v>558</v>
      </c>
      <c r="F140" s="314"/>
      <c r="G140" s="314"/>
      <c r="H140" s="314"/>
      <c r="I140" s="314"/>
      <c r="J140" s="314"/>
      <c r="K140" s="314"/>
      <c r="L140" s="314"/>
      <c r="M140" s="314"/>
      <c r="N140" s="314"/>
      <c r="O140" s="314"/>
      <c r="P140" s="314"/>
      <c r="Q140" s="314"/>
      <c r="R140" s="314"/>
      <c r="S140" s="316" t="s">
        <v>556</v>
      </c>
      <c r="T140" s="316"/>
      <c r="U140" s="316" t="str">
        <f>$BQ$48&amp;" + "&amp;$BQ$50&amp;" + "&amp;$BQ$52&amp;" + "&amp;$BQ$54</f>
        <v>0 + 0 + 0 + 0</v>
      </c>
      <c r="V140" s="316"/>
      <c r="W140" s="316"/>
      <c r="X140" s="316"/>
      <c r="Y140" s="316"/>
      <c r="Z140" s="316"/>
      <c r="AA140" s="316"/>
      <c r="AB140" s="316"/>
      <c r="AC140" s="316"/>
      <c r="AD140" s="316"/>
      <c r="AE140" s="316"/>
      <c r="AF140" s="316"/>
      <c r="AG140" s="316"/>
      <c r="AH140" s="316"/>
      <c r="AI140" s="316"/>
      <c r="AJ140" s="316"/>
      <c r="AK140" s="316"/>
      <c r="AL140" s="316"/>
      <c r="AM140" s="316"/>
      <c r="AN140" s="316"/>
      <c r="AO140" s="316"/>
      <c r="AP140" s="316"/>
      <c r="AQ140" s="316"/>
      <c r="AR140" s="316"/>
      <c r="AS140" s="316"/>
      <c r="AT140" s="316"/>
      <c r="AU140" s="316"/>
      <c r="AV140" s="316" t="s">
        <v>555</v>
      </c>
      <c r="AW140" s="316"/>
      <c r="AX140" s="316"/>
      <c r="AY140" s="316"/>
      <c r="AZ140" s="316"/>
      <c r="BA140" s="316"/>
      <c r="BB140" s="316"/>
      <c r="BC140" s="321">
        <f>IF(U142=0,0,BV48*100%)</f>
        <v>0</v>
      </c>
      <c r="BD140" s="321"/>
      <c r="BE140" s="321"/>
      <c r="BF140" s="321"/>
      <c r="BG140" s="321"/>
      <c r="BH140" s="321"/>
      <c r="BI140" s="119"/>
      <c r="BJ140" s="119"/>
      <c r="BK140" s="121"/>
      <c r="BL140" s="121"/>
      <c r="BM140" s="121"/>
      <c r="BN140" s="121"/>
      <c r="BO140" s="145"/>
      <c r="BP140" s="145"/>
      <c r="BQ140" s="120"/>
      <c r="BR140" s="120"/>
      <c r="BS140" s="120"/>
      <c r="BT140" s="120"/>
      <c r="BU140" s="120"/>
      <c r="BV140" s="119"/>
      <c r="BW140" s="119"/>
    </row>
    <row r="141" spans="1:75" ht="9.9499999999999993" customHeight="1">
      <c r="A141" s="119"/>
      <c r="B141" s="318"/>
      <c r="C141" s="318"/>
      <c r="D141" s="318"/>
      <c r="E141" s="319"/>
      <c r="F141" s="319"/>
      <c r="G141" s="319"/>
      <c r="H141" s="319"/>
      <c r="I141" s="319"/>
      <c r="J141" s="319"/>
      <c r="K141" s="319"/>
      <c r="L141" s="319"/>
      <c r="M141" s="319"/>
      <c r="N141" s="319"/>
      <c r="O141" s="319"/>
      <c r="P141" s="319"/>
      <c r="Q141" s="319"/>
      <c r="R141" s="319"/>
      <c r="S141" s="316"/>
      <c r="T141" s="316"/>
      <c r="U141" s="320"/>
      <c r="V141" s="320"/>
      <c r="W141" s="320"/>
      <c r="X141" s="320"/>
      <c r="Y141" s="320"/>
      <c r="Z141" s="320"/>
      <c r="AA141" s="320"/>
      <c r="AB141" s="320"/>
      <c r="AC141" s="320"/>
      <c r="AD141" s="320"/>
      <c r="AE141" s="320"/>
      <c r="AF141" s="320"/>
      <c r="AG141" s="320"/>
      <c r="AH141" s="320"/>
      <c r="AI141" s="320"/>
      <c r="AJ141" s="320"/>
      <c r="AK141" s="320"/>
      <c r="AL141" s="320"/>
      <c r="AM141" s="320"/>
      <c r="AN141" s="320"/>
      <c r="AO141" s="320"/>
      <c r="AP141" s="320"/>
      <c r="AQ141" s="320"/>
      <c r="AR141" s="320"/>
      <c r="AS141" s="320"/>
      <c r="AT141" s="320"/>
      <c r="AU141" s="320"/>
      <c r="AV141" s="316"/>
      <c r="AW141" s="316"/>
      <c r="AX141" s="316"/>
      <c r="AY141" s="316"/>
      <c r="AZ141" s="316"/>
      <c r="BA141" s="316"/>
      <c r="BB141" s="316"/>
      <c r="BC141" s="321"/>
      <c r="BD141" s="321"/>
      <c r="BE141" s="321"/>
      <c r="BF141" s="321"/>
      <c r="BG141" s="321"/>
      <c r="BH141" s="321"/>
      <c r="BI141" s="119"/>
      <c r="BJ141" s="312">
        <v>0.4</v>
      </c>
      <c r="BK141" s="121"/>
      <c r="BL141" s="121"/>
      <c r="BM141" s="121"/>
      <c r="BN141" s="121"/>
      <c r="BO141" s="145"/>
      <c r="BP141" s="145"/>
      <c r="BQ141" s="120"/>
      <c r="BR141" s="120"/>
      <c r="BS141" s="120"/>
      <c r="BT141" s="120"/>
      <c r="BU141" s="120"/>
      <c r="BV141" s="119"/>
      <c r="BW141" s="119"/>
    </row>
    <row r="142" spans="1:75" ht="9.9499999999999993" customHeight="1">
      <c r="A142" s="119"/>
      <c r="B142" s="318"/>
      <c r="C142" s="318"/>
      <c r="D142" s="318"/>
      <c r="E142" s="313" t="s">
        <v>554</v>
      </c>
      <c r="F142" s="313"/>
      <c r="G142" s="313"/>
      <c r="H142" s="313"/>
      <c r="I142" s="313"/>
      <c r="J142" s="313"/>
      <c r="K142" s="313"/>
      <c r="L142" s="313"/>
      <c r="M142" s="313"/>
      <c r="N142" s="313"/>
      <c r="O142" s="313"/>
      <c r="P142" s="313"/>
      <c r="Q142" s="313"/>
      <c r="R142" s="313"/>
      <c r="S142" s="316"/>
      <c r="T142" s="316"/>
      <c r="U142" s="316" t="str">
        <f>$BQ$5&amp;" + "&amp;$BQ$7&amp;" + "&amp;$BQ$9&amp;" + "&amp;$BQ$11</f>
        <v>39 + 0 + 0 + 0</v>
      </c>
      <c r="V142" s="316"/>
      <c r="W142" s="316"/>
      <c r="X142" s="316"/>
      <c r="Y142" s="316"/>
      <c r="Z142" s="316"/>
      <c r="AA142" s="316"/>
      <c r="AB142" s="316"/>
      <c r="AC142" s="316"/>
      <c r="AD142" s="316"/>
      <c r="AE142" s="316"/>
      <c r="AF142" s="316"/>
      <c r="AG142" s="316"/>
      <c r="AH142" s="316"/>
      <c r="AI142" s="316"/>
      <c r="AJ142" s="316"/>
      <c r="AK142" s="316"/>
      <c r="AL142" s="316"/>
      <c r="AM142" s="316"/>
      <c r="AN142" s="316"/>
      <c r="AO142" s="316"/>
      <c r="AP142" s="316"/>
      <c r="AQ142" s="316"/>
      <c r="AR142" s="316"/>
      <c r="AS142" s="316"/>
      <c r="AT142" s="316"/>
      <c r="AU142" s="316"/>
      <c r="AV142" s="316"/>
      <c r="AW142" s="316"/>
      <c r="AX142" s="316"/>
      <c r="AY142" s="316"/>
      <c r="AZ142" s="316"/>
      <c r="BA142" s="316"/>
      <c r="BB142" s="316"/>
      <c r="BC142" s="321"/>
      <c r="BD142" s="321"/>
      <c r="BE142" s="321"/>
      <c r="BF142" s="321"/>
      <c r="BG142" s="321"/>
      <c r="BH142" s="321"/>
      <c r="BI142" s="119"/>
      <c r="BJ142" s="312"/>
      <c r="BK142" s="121"/>
      <c r="BL142" s="121"/>
      <c r="BM142" s="121"/>
      <c r="BN142" s="121"/>
      <c r="BO142" s="145"/>
      <c r="BP142" s="145"/>
      <c r="BQ142" s="120"/>
      <c r="BR142" s="120"/>
      <c r="BS142" s="120"/>
      <c r="BT142" s="120"/>
      <c r="BU142" s="120"/>
      <c r="BV142" s="119"/>
      <c r="BW142" s="119"/>
    </row>
    <row r="143" spans="1:75" ht="9.9499999999999993" customHeight="1">
      <c r="A143" s="119"/>
      <c r="B143" s="318"/>
      <c r="C143" s="318"/>
      <c r="D143" s="318"/>
      <c r="E143" s="314"/>
      <c r="F143" s="314"/>
      <c r="G143" s="314"/>
      <c r="H143" s="314"/>
      <c r="I143" s="314"/>
      <c r="J143" s="314"/>
      <c r="K143" s="314"/>
      <c r="L143" s="314"/>
      <c r="M143" s="314"/>
      <c r="N143" s="314"/>
      <c r="O143" s="314"/>
      <c r="P143" s="314"/>
      <c r="Q143" s="314"/>
      <c r="R143" s="314"/>
      <c r="S143" s="316"/>
      <c r="T143" s="316"/>
      <c r="U143" s="316"/>
      <c r="V143" s="316"/>
      <c r="W143" s="316"/>
      <c r="X143" s="316"/>
      <c r="Y143" s="316"/>
      <c r="Z143" s="316"/>
      <c r="AA143" s="316"/>
      <c r="AB143" s="316"/>
      <c r="AC143" s="316"/>
      <c r="AD143" s="316"/>
      <c r="AE143" s="316"/>
      <c r="AF143" s="316"/>
      <c r="AG143" s="316"/>
      <c r="AH143" s="316"/>
      <c r="AI143" s="316"/>
      <c r="AJ143" s="316"/>
      <c r="AK143" s="316"/>
      <c r="AL143" s="316"/>
      <c r="AM143" s="316"/>
      <c r="AN143" s="316"/>
      <c r="AO143" s="316"/>
      <c r="AP143" s="316"/>
      <c r="AQ143" s="316"/>
      <c r="AR143" s="316"/>
      <c r="AS143" s="316"/>
      <c r="AT143" s="316"/>
      <c r="AU143" s="316"/>
      <c r="AV143" s="316"/>
      <c r="AW143" s="316"/>
      <c r="AX143" s="316"/>
      <c r="AY143" s="316"/>
      <c r="AZ143" s="316"/>
      <c r="BA143" s="316"/>
      <c r="BB143" s="316"/>
      <c r="BC143" s="321"/>
      <c r="BD143" s="321"/>
      <c r="BE143" s="321"/>
      <c r="BF143" s="321"/>
      <c r="BG143" s="321"/>
      <c r="BH143" s="321"/>
      <c r="BI143" s="119"/>
      <c r="BJ143" s="119"/>
      <c r="BK143" s="121"/>
      <c r="BL143" s="121"/>
      <c r="BM143" s="121"/>
      <c r="BN143" s="121"/>
      <c r="BO143" s="145"/>
      <c r="BP143" s="145"/>
      <c r="BQ143" s="120"/>
      <c r="BR143" s="120"/>
      <c r="BS143" s="120"/>
      <c r="BT143" s="120"/>
      <c r="BU143" s="120"/>
      <c r="BV143" s="119"/>
      <c r="BW143" s="119"/>
    </row>
    <row r="144" spans="1:75" ht="8.4499999999999993" customHeight="1">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c r="BE144" s="119"/>
      <c r="BF144" s="119"/>
      <c r="BG144" s="119"/>
      <c r="BH144" s="119"/>
      <c r="BI144" s="119"/>
      <c r="BJ144" s="119"/>
      <c r="BK144" s="121"/>
      <c r="BL144" s="121"/>
      <c r="BM144" s="121"/>
      <c r="BN144" s="121"/>
      <c r="BO144" s="145"/>
      <c r="BP144" s="145"/>
      <c r="BQ144" s="120"/>
      <c r="BR144" s="120"/>
      <c r="BS144" s="120"/>
      <c r="BT144" s="120"/>
      <c r="BU144" s="120"/>
      <c r="BV144" s="119"/>
      <c r="BW144" s="119"/>
    </row>
    <row r="145" spans="1:75" ht="8.4499999999999993" customHeight="1">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19"/>
      <c r="BD145" s="119"/>
      <c r="BE145" s="119"/>
      <c r="BF145" s="119"/>
      <c r="BG145" s="119"/>
      <c r="BH145" s="119"/>
      <c r="BI145" s="119"/>
      <c r="BJ145" s="119"/>
      <c r="BK145" s="121"/>
      <c r="BL145" s="121"/>
      <c r="BM145" s="121"/>
      <c r="BN145" s="121"/>
      <c r="BO145" s="145"/>
      <c r="BP145" s="145"/>
      <c r="BQ145" s="120"/>
      <c r="BR145" s="120"/>
      <c r="BS145" s="120"/>
      <c r="BT145" s="120"/>
      <c r="BU145" s="120"/>
      <c r="BV145" s="119"/>
      <c r="BW145" s="119"/>
    </row>
    <row r="146" spans="1:75" ht="8.4499999999999993" customHeight="1">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21"/>
      <c r="BL146" s="121"/>
      <c r="BM146" s="121"/>
      <c r="BN146" s="121"/>
      <c r="BO146" s="145"/>
      <c r="BP146" s="145"/>
      <c r="BQ146" s="120"/>
      <c r="BR146" s="120"/>
      <c r="BS146" s="120"/>
      <c r="BT146" s="120"/>
      <c r="BU146" s="120"/>
      <c r="BV146" s="119"/>
      <c r="BW146" s="119"/>
    </row>
    <row r="147" spans="1:75" ht="5.0999999999999996" customHeight="1">
      <c r="A147" s="119"/>
      <c r="B147" s="317" t="s">
        <v>597</v>
      </c>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317"/>
      <c r="AK147" s="317"/>
      <c r="AL147" s="317"/>
      <c r="AM147" s="317"/>
      <c r="AN147" s="317"/>
      <c r="AO147" s="317"/>
      <c r="AP147" s="317"/>
      <c r="AQ147" s="317"/>
      <c r="AR147" s="317"/>
      <c r="AS147" s="317"/>
      <c r="AT147" s="317"/>
      <c r="AU147" s="317"/>
      <c r="AV147" s="317"/>
      <c r="AW147" s="317"/>
      <c r="AX147" s="317"/>
      <c r="AY147" s="317"/>
      <c r="AZ147" s="317"/>
      <c r="BA147" s="317"/>
      <c r="BB147" s="317"/>
      <c r="BC147" s="317"/>
      <c r="BD147" s="317"/>
      <c r="BE147" s="317"/>
      <c r="BF147" s="317"/>
      <c r="BG147" s="317"/>
      <c r="BH147" s="317"/>
      <c r="BI147" s="119"/>
      <c r="BJ147" s="119"/>
      <c r="BK147" s="121"/>
      <c r="BL147" s="139"/>
      <c r="BM147" s="121"/>
      <c r="BN147" s="146"/>
      <c r="BO147" s="147"/>
      <c r="BP147" s="147"/>
      <c r="BQ147" s="140"/>
      <c r="BR147" s="140"/>
      <c r="BS147" s="140"/>
      <c r="BT147" s="140"/>
      <c r="BU147" s="140"/>
      <c r="BV147" s="119"/>
      <c r="BW147" s="119"/>
    </row>
    <row r="148" spans="1:75" ht="5.0999999999999996" customHeight="1">
      <c r="A148" s="119"/>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317"/>
      <c r="AP148" s="317"/>
      <c r="AQ148" s="317"/>
      <c r="AR148" s="317"/>
      <c r="AS148" s="317"/>
      <c r="AT148" s="317"/>
      <c r="AU148" s="317"/>
      <c r="AV148" s="317"/>
      <c r="AW148" s="317"/>
      <c r="AX148" s="317"/>
      <c r="AY148" s="317"/>
      <c r="AZ148" s="317"/>
      <c r="BA148" s="317"/>
      <c r="BB148" s="317"/>
      <c r="BC148" s="317"/>
      <c r="BD148" s="317"/>
      <c r="BE148" s="317"/>
      <c r="BF148" s="317"/>
      <c r="BG148" s="317"/>
      <c r="BH148" s="317"/>
      <c r="BI148" s="119"/>
      <c r="BJ148" s="119"/>
      <c r="BK148" s="121"/>
      <c r="BL148" s="139"/>
      <c r="BM148" s="121"/>
      <c r="BN148" s="146"/>
      <c r="BO148" s="147"/>
      <c r="BP148" s="147"/>
      <c r="BQ148" s="140"/>
      <c r="BR148" s="140"/>
      <c r="BS148" s="140"/>
      <c r="BT148" s="140"/>
      <c r="BU148" s="140"/>
      <c r="BV148" s="122"/>
      <c r="BW148" s="122"/>
    </row>
    <row r="149" spans="1:75" ht="5.0999999999999996" customHeight="1">
      <c r="A149" s="119"/>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7"/>
      <c r="AK149" s="317"/>
      <c r="AL149" s="317"/>
      <c r="AM149" s="317"/>
      <c r="AN149" s="317"/>
      <c r="AO149" s="317"/>
      <c r="AP149" s="317"/>
      <c r="AQ149" s="317"/>
      <c r="AR149" s="317"/>
      <c r="AS149" s="317"/>
      <c r="AT149" s="317"/>
      <c r="AU149" s="317"/>
      <c r="AV149" s="317"/>
      <c r="AW149" s="317"/>
      <c r="AX149" s="317"/>
      <c r="AY149" s="317"/>
      <c r="AZ149" s="317"/>
      <c r="BA149" s="317"/>
      <c r="BB149" s="317"/>
      <c r="BC149" s="317"/>
      <c r="BD149" s="317"/>
      <c r="BE149" s="317"/>
      <c r="BF149" s="317"/>
      <c r="BG149" s="317"/>
      <c r="BH149" s="317"/>
      <c r="BI149" s="119"/>
      <c r="BJ149" s="119"/>
      <c r="BK149" s="121"/>
      <c r="BL149" s="139"/>
      <c r="BM149" s="121"/>
      <c r="BN149" s="146"/>
      <c r="BO149" s="147"/>
      <c r="BP149" s="147"/>
      <c r="BQ149" s="140"/>
      <c r="BR149" s="140"/>
      <c r="BS149" s="140"/>
      <c r="BT149" s="140"/>
      <c r="BU149" s="140"/>
      <c r="BV149" s="122"/>
      <c r="BW149" s="122"/>
    </row>
    <row r="150" spans="1:75" ht="5.0999999999999996" customHeight="1">
      <c r="A150" s="119"/>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c r="AE150" s="317"/>
      <c r="AF150" s="317"/>
      <c r="AG150" s="317"/>
      <c r="AH150" s="317"/>
      <c r="AI150" s="317"/>
      <c r="AJ150" s="317"/>
      <c r="AK150" s="317"/>
      <c r="AL150" s="317"/>
      <c r="AM150" s="317"/>
      <c r="AN150" s="317"/>
      <c r="AO150" s="317"/>
      <c r="AP150" s="317"/>
      <c r="AQ150" s="317"/>
      <c r="AR150" s="317"/>
      <c r="AS150" s="317"/>
      <c r="AT150" s="317"/>
      <c r="AU150" s="317"/>
      <c r="AV150" s="317"/>
      <c r="AW150" s="317"/>
      <c r="AX150" s="317"/>
      <c r="AY150" s="317"/>
      <c r="AZ150" s="317"/>
      <c r="BA150" s="317"/>
      <c r="BB150" s="317"/>
      <c r="BC150" s="317"/>
      <c r="BD150" s="317"/>
      <c r="BE150" s="317"/>
      <c r="BF150" s="317"/>
      <c r="BG150" s="317"/>
      <c r="BH150" s="317"/>
      <c r="BI150" s="119"/>
      <c r="BJ150" s="119"/>
      <c r="BK150" s="121"/>
      <c r="BL150" s="121"/>
      <c r="BM150" s="121"/>
      <c r="BN150" s="121"/>
      <c r="BO150" s="145"/>
      <c r="BP150" s="145"/>
      <c r="BQ150" s="120"/>
      <c r="BR150" s="120"/>
      <c r="BS150" s="120"/>
      <c r="BT150" s="120"/>
      <c r="BU150" s="120"/>
      <c r="BV150" s="119"/>
      <c r="BW150" s="119"/>
    </row>
    <row r="151" spans="1:75" ht="5.0999999999999996" customHeight="1">
      <c r="A151" s="119"/>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c r="AE151" s="317"/>
      <c r="AF151" s="317"/>
      <c r="AG151" s="317"/>
      <c r="AH151" s="317"/>
      <c r="AI151" s="317"/>
      <c r="AJ151" s="317"/>
      <c r="AK151" s="317"/>
      <c r="AL151" s="317"/>
      <c r="AM151" s="317"/>
      <c r="AN151" s="317"/>
      <c r="AO151" s="317"/>
      <c r="AP151" s="317"/>
      <c r="AQ151" s="317"/>
      <c r="AR151" s="317"/>
      <c r="AS151" s="317"/>
      <c r="AT151" s="317"/>
      <c r="AU151" s="317"/>
      <c r="AV151" s="317"/>
      <c r="AW151" s="317"/>
      <c r="AX151" s="317"/>
      <c r="AY151" s="317"/>
      <c r="AZ151" s="317"/>
      <c r="BA151" s="317"/>
      <c r="BB151" s="317"/>
      <c r="BC151" s="317"/>
      <c r="BD151" s="317"/>
      <c r="BE151" s="317"/>
      <c r="BF151" s="317"/>
      <c r="BG151" s="317"/>
      <c r="BH151" s="317"/>
      <c r="BI151" s="119"/>
      <c r="BJ151" s="119"/>
      <c r="BK151" s="121"/>
      <c r="BL151" s="121"/>
      <c r="BM151" s="121"/>
      <c r="BN151" s="121"/>
      <c r="BO151" s="145"/>
      <c r="BP151" s="145"/>
      <c r="BQ151" s="120"/>
      <c r="BR151" s="120"/>
      <c r="BS151" s="120"/>
      <c r="BT151" s="120"/>
      <c r="BU151" s="120"/>
      <c r="BV151" s="119"/>
      <c r="BW151" s="119"/>
    </row>
    <row r="152" spans="1:75" ht="5.0999999999999996" customHeight="1">
      <c r="A152" s="119"/>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317"/>
      <c r="AP152" s="317"/>
      <c r="AQ152" s="317"/>
      <c r="AR152" s="317"/>
      <c r="AS152" s="317"/>
      <c r="AT152" s="317"/>
      <c r="AU152" s="317"/>
      <c r="AV152" s="317"/>
      <c r="AW152" s="317"/>
      <c r="AX152" s="317"/>
      <c r="AY152" s="317"/>
      <c r="AZ152" s="317"/>
      <c r="BA152" s="317"/>
      <c r="BB152" s="317"/>
      <c r="BC152" s="317"/>
      <c r="BD152" s="317"/>
      <c r="BE152" s="317"/>
      <c r="BF152" s="317"/>
      <c r="BG152" s="317"/>
      <c r="BH152" s="317"/>
      <c r="BI152" s="119"/>
      <c r="BJ152" s="119"/>
      <c r="BK152" s="121"/>
      <c r="BL152" s="121"/>
      <c r="BM152" s="121"/>
      <c r="BN152" s="121"/>
      <c r="BO152" s="145"/>
      <c r="BP152" s="145"/>
      <c r="BQ152" s="120"/>
      <c r="BR152" s="120"/>
      <c r="BS152" s="120"/>
      <c r="BT152" s="120"/>
      <c r="BU152" s="120"/>
      <c r="BV152" s="119"/>
      <c r="BW152" s="119"/>
    </row>
    <row r="153" spans="1:75" ht="5.0999999999999996" customHeight="1">
      <c r="A153" s="119"/>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317"/>
      <c r="AK153" s="317"/>
      <c r="AL153" s="317"/>
      <c r="AM153" s="317"/>
      <c r="AN153" s="317"/>
      <c r="AO153" s="317"/>
      <c r="AP153" s="317"/>
      <c r="AQ153" s="317"/>
      <c r="AR153" s="317"/>
      <c r="AS153" s="317"/>
      <c r="AT153" s="317"/>
      <c r="AU153" s="317"/>
      <c r="AV153" s="317"/>
      <c r="AW153" s="317"/>
      <c r="AX153" s="317"/>
      <c r="AY153" s="317"/>
      <c r="AZ153" s="317"/>
      <c r="BA153" s="317"/>
      <c r="BB153" s="317"/>
      <c r="BC153" s="317"/>
      <c r="BD153" s="317"/>
      <c r="BE153" s="317"/>
      <c r="BF153" s="317"/>
      <c r="BG153" s="317"/>
      <c r="BH153" s="317"/>
      <c r="BI153" s="119"/>
      <c r="BJ153" s="119"/>
      <c r="BK153" s="121"/>
      <c r="BL153" s="121"/>
      <c r="BM153" s="121"/>
      <c r="BN153" s="121"/>
      <c r="BO153" s="145"/>
      <c r="BP153" s="145"/>
      <c r="BQ153" s="120"/>
      <c r="BR153" s="120"/>
      <c r="BS153" s="120"/>
      <c r="BT153" s="120"/>
      <c r="BU153" s="120"/>
      <c r="BV153" s="119"/>
      <c r="BW153" s="119"/>
    </row>
    <row r="154" spans="1:75" ht="24" customHeight="1">
      <c r="A154" s="119"/>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c r="AE154" s="317"/>
      <c r="AF154" s="317"/>
      <c r="AG154" s="317"/>
      <c r="AH154" s="317"/>
      <c r="AI154" s="317"/>
      <c r="AJ154" s="317"/>
      <c r="AK154" s="317"/>
      <c r="AL154" s="317"/>
      <c r="AM154" s="317"/>
      <c r="AN154" s="317"/>
      <c r="AO154" s="317"/>
      <c r="AP154" s="317"/>
      <c r="AQ154" s="317"/>
      <c r="AR154" s="317"/>
      <c r="AS154" s="317"/>
      <c r="AT154" s="317"/>
      <c r="AU154" s="317"/>
      <c r="AV154" s="317"/>
      <c r="AW154" s="317"/>
      <c r="AX154" s="317"/>
      <c r="AY154" s="317"/>
      <c r="AZ154" s="317"/>
      <c r="BA154" s="317"/>
      <c r="BB154" s="317"/>
      <c r="BC154" s="317"/>
      <c r="BD154" s="317"/>
      <c r="BE154" s="317"/>
      <c r="BF154" s="317"/>
      <c r="BG154" s="317"/>
      <c r="BH154" s="317"/>
      <c r="BI154" s="119"/>
      <c r="BJ154" s="119"/>
      <c r="BK154" s="121"/>
      <c r="BL154" s="121"/>
      <c r="BM154" s="121"/>
      <c r="BN154" s="121"/>
      <c r="BO154" s="145"/>
      <c r="BP154" s="145"/>
      <c r="BQ154" s="120"/>
      <c r="BR154" s="120"/>
      <c r="BS154" s="120"/>
      <c r="BT154" s="120"/>
      <c r="BU154" s="120"/>
      <c r="BV154" s="119"/>
      <c r="BW154" s="119"/>
    </row>
    <row r="155" spans="1:75" ht="18.75">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19"/>
      <c r="AY155" s="119"/>
      <c r="AZ155" s="119"/>
      <c r="BA155" s="119"/>
      <c r="BB155" s="119"/>
      <c r="BC155" s="119"/>
      <c r="BD155" s="119"/>
      <c r="BE155" s="119"/>
      <c r="BF155" s="119"/>
      <c r="BG155" s="119"/>
      <c r="BH155" s="119"/>
      <c r="BI155" s="119"/>
      <c r="BJ155" s="119"/>
      <c r="BK155" s="121"/>
      <c r="BL155" s="121"/>
      <c r="BM155" s="121"/>
      <c r="BN155" s="121"/>
      <c r="BO155" s="145"/>
      <c r="BP155" s="145"/>
      <c r="BQ155" s="120"/>
      <c r="BR155" s="120"/>
      <c r="BS155" s="120"/>
      <c r="BT155" s="120"/>
      <c r="BU155" s="120"/>
      <c r="BV155" s="119"/>
      <c r="BW155" s="119"/>
    </row>
    <row r="156" spans="1:75" ht="9.9499999999999993" customHeight="1">
      <c r="A156" s="119"/>
      <c r="B156" s="318" t="s">
        <v>557</v>
      </c>
      <c r="C156" s="318"/>
      <c r="D156" s="318"/>
      <c r="E156" s="314" t="s">
        <v>598</v>
      </c>
      <c r="F156" s="314"/>
      <c r="G156" s="314"/>
      <c r="H156" s="314"/>
      <c r="I156" s="314"/>
      <c r="J156" s="314"/>
      <c r="K156" s="314"/>
      <c r="L156" s="314"/>
      <c r="M156" s="314"/>
      <c r="N156" s="314"/>
      <c r="O156" s="314"/>
      <c r="P156" s="314"/>
      <c r="Q156" s="314"/>
      <c r="R156" s="314"/>
      <c r="S156" s="316" t="s">
        <v>556</v>
      </c>
      <c r="T156" s="316"/>
      <c r="U156" s="315">
        <f>BQ56</f>
        <v>14</v>
      </c>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t="s">
        <v>555</v>
      </c>
      <c r="AW156" s="316"/>
      <c r="AX156" s="316"/>
      <c r="AY156" s="316"/>
      <c r="AZ156" s="316"/>
      <c r="BA156" s="316"/>
      <c r="BB156" s="316"/>
      <c r="BC156" s="321">
        <f>IF(U158=0,0,BV56*100%)</f>
        <v>1</v>
      </c>
      <c r="BD156" s="321"/>
      <c r="BE156" s="321"/>
      <c r="BF156" s="321"/>
      <c r="BG156" s="321"/>
      <c r="BH156" s="321"/>
      <c r="BI156" s="119"/>
      <c r="BJ156" s="119"/>
      <c r="BK156" s="121"/>
      <c r="BL156" s="121"/>
      <c r="BM156" s="121"/>
      <c r="BN156" s="121"/>
      <c r="BO156" s="145"/>
      <c r="BP156" s="145"/>
      <c r="BQ156" s="120"/>
      <c r="BR156" s="120"/>
      <c r="BS156" s="120"/>
      <c r="BT156" s="120"/>
      <c r="BU156" s="120"/>
      <c r="BV156" s="119"/>
      <c r="BW156" s="119"/>
    </row>
    <row r="157" spans="1:75" ht="9.9499999999999993" customHeight="1">
      <c r="A157" s="119"/>
      <c r="B157" s="318"/>
      <c r="C157" s="318"/>
      <c r="D157" s="318"/>
      <c r="E157" s="319"/>
      <c r="F157" s="319"/>
      <c r="G157" s="319"/>
      <c r="H157" s="319"/>
      <c r="I157" s="319"/>
      <c r="J157" s="319"/>
      <c r="K157" s="319"/>
      <c r="L157" s="319"/>
      <c r="M157" s="319"/>
      <c r="N157" s="319"/>
      <c r="O157" s="319"/>
      <c r="P157" s="319"/>
      <c r="Q157" s="319"/>
      <c r="R157" s="319"/>
      <c r="S157" s="316"/>
      <c r="T157" s="316"/>
      <c r="U157" s="320"/>
      <c r="V157" s="320"/>
      <c r="W157" s="320"/>
      <c r="X157" s="320"/>
      <c r="Y157" s="320"/>
      <c r="Z157" s="320"/>
      <c r="AA157" s="320"/>
      <c r="AB157" s="320"/>
      <c r="AC157" s="320"/>
      <c r="AD157" s="320"/>
      <c r="AE157" s="320"/>
      <c r="AF157" s="320"/>
      <c r="AG157" s="320"/>
      <c r="AH157" s="320"/>
      <c r="AI157" s="320"/>
      <c r="AJ157" s="320"/>
      <c r="AK157" s="320"/>
      <c r="AL157" s="320"/>
      <c r="AM157" s="320"/>
      <c r="AN157" s="320"/>
      <c r="AO157" s="320"/>
      <c r="AP157" s="320"/>
      <c r="AQ157" s="320"/>
      <c r="AR157" s="320"/>
      <c r="AS157" s="320"/>
      <c r="AT157" s="320"/>
      <c r="AU157" s="320"/>
      <c r="AV157" s="316"/>
      <c r="AW157" s="316"/>
      <c r="AX157" s="316"/>
      <c r="AY157" s="316"/>
      <c r="AZ157" s="316"/>
      <c r="BA157" s="316"/>
      <c r="BB157" s="316"/>
      <c r="BC157" s="321"/>
      <c r="BD157" s="321"/>
      <c r="BE157" s="321"/>
      <c r="BF157" s="321"/>
      <c r="BG157" s="321"/>
      <c r="BH157" s="321"/>
      <c r="BI157" s="119"/>
      <c r="BJ157" s="312">
        <v>0.4</v>
      </c>
      <c r="BK157" s="121"/>
      <c r="BL157" s="121"/>
      <c r="BM157" s="121"/>
      <c r="BN157" s="121"/>
      <c r="BO157" s="145"/>
      <c r="BP157" s="145"/>
      <c r="BQ157" s="120"/>
      <c r="BR157" s="120"/>
      <c r="BS157" s="120"/>
      <c r="BT157" s="120"/>
      <c r="BU157" s="120"/>
      <c r="BV157" s="119"/>
      <c r="BW157" s="119"/>
    </row>
    <row r="158" spans="1:75" ht="9.9499999999999993" customHeight="1">
      <c r="A158" s="119"/>
      <c r="B158" s="318"/>
      <c r="C158" s="318"/>
      <c r="D158" s="318"/>
      <c r="E158" s="313" t="s">
        <v>599</v>
      </c>
      <c r="F158" s="313"/>
      <c r="G158" s="313"/>
      <c r="H158" s="313"/>
      <c r="I158" s="313"/>
      <c r="J158" s="313"/>
      <c r="K158" s="313"/>
      <c r="L158" s="313"/>
      <c r="M158" s="313"/>
      <c r="N158" s="313"/>
      <c r="O158" s="313"/>
      <c r="P158" s="313"/>
      <c r="Q158" s="313"/>
      <c r="R158" s="313"/>
      <c r="S158" s="316"/>
      <c r="T158" s="316"/>
      <c r="U158" s="315">
        <f>BQ58</f>
        <v>14</v>
      </c>
      <c r="V158" s="316"/>
      <c r="W158" s="316"/>
      <c r="X158" s="316"/>
      <c r="Y158" s="316"/>
      <c r="Z158" s="316"/>
      <c r="AA158" s="316"/>
      <c r="AB158" s="316"/>
      <c r="AC158" s="316"/>
      <c r="AD158" s="316"/>
      <c r="AE158" s="316"/>
      <c r="AF158" s="316"/>
      <c r="AG158" s="316"/>
      <c r="AH158" s="316"/>
      <c r="AI158" s="316"/>
      <c r="AJ158" s="316"/>
      <c r="AK158" s="316"/>
      <c r="AL158" s="316"/>
      <c r="AM158" s="316"/>
      <c r="AN158" s="316"/>
      <c r="AO158" s="316"/>
      <c r="AP158" s="316"/>
      <c r="AQ158" s="316"/>
      <c r="AR158" s="316"/>
      <c r="AS158" s="316"/>
      <c r="AT158" s="316"/>
      <c r="AU158" s="316"/>
      <c r="AV158" s="316"/>
      <c r="AW158" s="316"/>
      <c r="AX158" s="316"/>
      <c r="AY158" s="316"/>
      <c r="AZ158" s="316"/>
      <c r="BA158" s="316"/>
      <c r="BB158" s="316"/>
      <c r="BC158" s="321"/>
      <c r="BD158" s="321"/>
      <c r="BE158" s="321"/>
      <c r="BF158" s="321"/>
      <c r="BG158" s="321"/>
      <c r="BH158" s="321"/>
      <c r="BI158" s="119"/>
      <c r="BJ158" s="312"/>
      <c r="BK158" s="121"/>
      <c r="BL158" s="121"/>
      <c r="BM158" s="121"/>
      <c r="BN158" s="121"/>
      <c r="BO158" s="145"/>
      <c r="BP158" s="145"/>
      <c r="BQ158" s="120"/>
      <c r="BR158" s="120"/>
      <c r="BS158" s="120"/>
      <c r="BT158" s="120"/>
      <c r="BU158" s="120"/>
      <c r="BV158" s="119"/>
      <c r="BW158" s="119"/>
    </row>
    <row r="159" spans="1:75" ht="9.9499999999999993" customHeight="1">
      <c r="A159" s="119"/>
      <c r="B159" s="318"/>
      <c r="C159" s="318"/>
      <c r="D159" s="318"/>
      <c r="E159" s="314"/>
      <c r="F159" s="314"/>
      <c r="G159" s="314"/>
      <c r="H159" s="314"/>
      <c r="I159" s="314"/>
      <c r="J159" s="314"/>
      <c r="K159" s="314"/>
      <c r="L159" s="314"/>
      <c r="M159" s="314"/>
      <c r="N159" s="314"/>
      <c r="O159" s="314"/>
      <c r="P159" s="314"/>
      <c r="Q159" s="314"/>
      <c r="R159" s="314"/>
      <c r="S159" s="316"/>
      <c r="T159" s="316"/>
      <c r="U159" s="316"/>
      <c r="V159" s="316"/>
      <c r="W159" s="316"/>
      <c r="X159" s="316"/>
      <c r="Y159" s="316"/>
      <c r="Z159" s="316"/>
      <c r="AA159" s="316"/>
      <c r="AB159" s="316"/>
      <c r="AC159" s="316"/>
      <c r="AD159" s="316"/>
      <c r="AE159" s="316"/>
      <c r="AF159" s="316"/>
      <c r="AG159" s="316"/>
      <c r="AH159" s="316"/>
      <c r="AI159" s="316"/>
      <c r="AJ159" s="316"/>
      <c r="AK159" s="316"/>
      <c r="AL159" s="316"/>
      <c r="AM159" s="316"/>
      <c r="AN159" s="316"/>
      <c r="AO159" s="316"/>
      <c r="AP159" s="316"/>
      <c r="AQ159" s="316"/>
      <c r="AR159" s="316"/>
      <c r="AS159" s="316"/>
      <c r="AT159" s="316"/>
      <c r="AU159" s="316"/>
      <c r="AV159" s="316"/>
      <c r="AW159" s="316"/>
      <c r="AX159" s="316"/>
      <c r="AY159" s="316"/>
      <c r="AZ159" s="316"/>
      <c r="BA159" s="316"/>
      <c r="BB159" s="316"/>
      <c r="BC159" s="321"/>
      <c r="BD159" s="321"/>
      <c r="BE159" s="321"/>
      <c r="BF159" s="321"/>
      <c r="BG159" s="321"/>
      <c r="BH159" s="321"/>
      <c r="BI159" s="119"/>
      <c r="BJ159" s="119"/>
      <c r="BK159" s="121"/>
      <c r="BL159" s="121"/>
      <c r="BM159" s="121"/>
      <c r="BN159" s="121"/>
      <c r="BO159" s="145"/>
      <c r="BP159" s="145"/>
      <c r="BQ159" s="120"/>
      <c r="BR159" s="120"/>
      <c r="BS159" s="120"/>
      <c r="BT159" s="120"/>
      <c r="BU159" s="120"/>
      <c r="BV159" s="119"/>
      <c r="BW159" s="119"/>
    </row>
    <row r="160" spans="1:75" ht="18.75">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c r="BE160" s="119"/>
      <c r="BF160" s="119"/>
      <c r="BG160" s="119"/>
      <c r="BH160" s="119"/>
      <c r="BI160" s="119"/>
      <c r="BJ160" s="119"/>
      <c r="BK160" s="121"/>
      <c r="BL160" s="121"/>
      <c r="BM160" s="121"/>
      <c r="BN160" s="121"/>
      <c r="BO160" s="145"/>
      <c r="BP160" s="145"/>
      <c r="BQ160" s="120"/>
      <c r="BR160" s="120"/>
      <c r="BS160" s="120"/>
      <c r="BT160" s="120"/>
      <c r="BU160" s="120"/>
      <c r="BV160" s="119"/>
      <c r="BW160" s="119"/>
    </row>
    <row r="161" spans="1:81" ht="18.75">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c r="BI161" s="119"/>
      <c r="BJ161" s="119"/>
      <c r="BK161" s="121"/>
      <c r="BL161" s="121"/>
      <c r="BM161" s="121"/>
      <c r="BN161" s="121"/>
      <c r="BO161" s="145"/>
      <c r="BP161" s="145"/>
      <c r="BQ161" s="120"/>
      <c r="BR161" s="120"/>
      <c r="BS161" s="120"/>
      <c r="BT161" s="120"/>
      <c r="BU161" s="120"/>
      <c r="BV161" s="119"/>
      <c r="BW161" s="119"/>
    </row>
    <row r="162" spans="1:81" ht="18.75">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c r="BE162" s="119"/>
      <c r="BF162" s="119"/>
      <c r="BG162" s="119"/>
      <c r="BH162" s="119"/>
      <c r="BI162" s="119"/>
      <c r="BJ162" s="119"/>
      <c r="BK162" s="121"/>
      <c r="BL162" s="121"/>
      <c r="BM162" s="121"/>
      <c r="BN162" s="121"/>
      <c r="BO162" s="145"/>
      <c r="BP162" s="145"/>
      <c r="BQ162" s="120"/>
      <c r="BR162" s="120"/>
      <c r="BS162" s="120"/>
      <c r="BT162" s="120"/>
      <c r="BU162" s="120"/>
      <c r="BV162" s="119"/>
      <c r="BW162" s="119"/>
    </row>
    <row r="163" spans="1:81" ht="18.75">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c r="BE163" s="119"/>
      <c r="BF163" s="119"/>
      <c r="BG163" s="119"/>
      <c r="BH163" s="119"/>
      <c r="BI163" s="119"/>
      <c r="BJ163" s="119"/>
      <c r="BK163" s="121"/>
      <c r="BL163" s="121"/>
      <c r="BM163" s="121"/>
      <c r="BN163" s="121"/>
      <c r="BO163" s="145"/>
      <c r="BP163" s="145"/>
      <c r="BQ163" s="120"/>
      <c r="BR163" s="120"/>
      <c r="BS163" s="120"/>
      <c r="BT163" s="120"/>
      <c r="BU163" s="120"/>
      <c r="BV163" s="119"/>
      <c r="BW163" s="119"/>
    </row>
    <row r="164" spans="1:81" ht="18.75">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c r="BE164" s="119"/>
      <c r="BF164" s="119"/>
      <c r="BG164" s="119"/>
      <c r="BH164" s="119"/>
      <c r="BI164" s="119"/>
      <c r="BJ164" s="119"/>
      <c r="BK164" s="121"/>
      <c r="BL164" s="121"/>
      <c r="BM164" s="121"/>
      <c r="BN164" s="121"/>
      <c r="BO164" s="145"/>
      <c r="BP164" s="145"/>
      <c r="BQ164" s="120"/>
      <c r="BR164" s="120"/>
      <c r="BS164" s="120"/>
      <c r="BT164" s="120"/>
      <c r="BU164" s="120"/>
      <c r="BV164" s="119"/>
      <c r="BW164" s="119"/>
    </row>
    <row r="165" spans="1:81" ht="18.75">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c r="BF165" s="119"/>
      <c r="BG165" s="119"/>
      <c r="BH165" s="119"/>
      <c r="BI165" s="119"/>
      <c r="BJ165" s="119"/>
      <c r="BK165" s="121"/>
      <c r="BL165" s="121"/>
      <c r="BM165" s="121"/>
      <c r="BN165" s="121"/>
      <c r="BO165" s="145"/>
      <c r="BP165" s="145"/>
      <c r="BQ165" s="120"/>
      <c r="BR165" s="120"/>
      <c r="BS165" s="120"/>
      <c r="BT165" s="120"/>
      <c r="BU165" s="120"/>
      <c r="BV165" s="119"/>
      <c r="BW165" s="119"/>
    </row>
    <row r="166" spans="1:81" ht="18.75">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c r="BF166" s="119"/>
      <c r="BG166" s="119"/>
      <c r="BH166" s="119"/>
      <c r="BI166" s="119"/>
      <c r="BJ166" s="119"/>
      <c r="BK166" s="121"/>
      <c r="BL166" s="121"/>
      <c r="BM166" s="121"/>
      <c r="BN166" s="121"/>
      <c r="BO166" s="145"/>
      <c r="BP166" s="145"/>
      <c r="BQ166" s="120"/>
      <c r="BR166" s="120"/>
      <c r="BS166" s="120"/>
      <c r="BT166" s="120"/>
      <c r="BU166" s="120"/>
      <c r="BV166" s="119"/>
      <c r="BW166" s="119"/>
      <c r="BX166" s="119"/>
      <c r="BY166" s="119"/>
      <c r="BZ166" s="119"/>
      <c r="CA166" s="119"/>
      <c r="CB166" s="119"/>
      <c r="CC166" s="119"/>
    </row>
    <row r="167" spans="1:81" ht="18.75">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c r="BE167" s="119"/>
      <c r="BF167" s="119"/>
      <c r="BG167" s="119"/>
      <c r="BH167" s="119"/>
      <c r="BI167" s="119"/>
      <c r="BJ167" s="119"/>
      <c r="BK167" s="121"/>
      <c r="BL167" s="121"/>
      <c r="BM167" s="121"/>
      <c r="BN167" s="121"/>
      <c r="BO167" s="145"/>
      <c r="BP167" s="145"/>
      <c r="BQ167" s="120"/>
      <c r="BR167" s="120"/>
      <c r="BS167" s="120"/>
      <c r="BT167" s="120"/>
      <c r="BU167" s="120"/>
      <c r="BV167" s="119"/>
      <c r="BW167" s="119"/>
      <c r="BX167" s="119"/>
      <c r="BY167" s="119"/>
      <c r="BZ167" s="119"/>
      <c r="CA167" s="119"/>
      <c r="CB167" s="119"/>
      <c r="CC167" s="119"/>
    </row>
    <row r="168" spans="1:81" ht="18.75">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19"/>
      <c r="BC168" s="119"/>
      <c r="BD168" s="119"/>
      <c r="BE168" s="119"/>
      <c r="BF168" s="119"/>
      <c r="BG168" s="119"/>
      <c r="BH168" s="119"/>
      <c r="BI168" s="119"/>
      <c r="BJ168" s="119"/>
      <c r="BK168" s="121"/>
      <c r="BL168" s="121"/>
      <c r="BM168" s="121"/>
      <c r="BN168" s="121"/>
      <c r="BO168" s="145"/>
      <c r="BP168" s="145"/>
      <c r="BQ168" s="120"/>
      <c r="BR168" s="120"/>
      <c r="BS168" s="120"/>
      <c r="BT168" s="120"/>
      <c r="BU168" s="120"/>
      <c r="BV168" s="119"/>
      <c r="BW168" s="119"/>
      <c r="BX168" s="119"/>
      <c r="BY168" s="119"/>
      <c r="BZ168" s="119"/>
      <c r="CA168" s="119"/>
      <c r="CB168" s="119"/>
      <c r="CC168" s="119"/>
    </row>
    <row r="169" spans="1:81" ht="18.75">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19"/>
      <c r="AY169" s="119"/>
      <c r="AZ169" s="119"/>
      <c r="BA169" s="119"/>
      <c r="BB169" s="119"/>
      <c r="BC169" s="119"/>
      <c r="BD169" s="119"/>
      <c r="BE169" s="119"/>
      <c r="BF169" s="119"/>
      <c r="BG169" s="119"/>
      <c r="BH169" s="119"/>
      <c r="BI169" s="119"/>
      <c r="BJ169" s="119"/>
      <c r="BK169" s="121"/>
      <c r="BL169" s="121"/>
      <c r="BM169" s="121"/>
      <c r="BN169" s="121"/>
      <c r="BO169" s="145"/>
      <c r="BP169" s="145"/>
      <c r="BQ169" s="120"/>
      <c r="BR169" s="120"/>
      <c r="BS169" s="120"/>
      <c r="BT169" s="120"/>
      <c r="BU169" s="120"/>
      <c r="BV169" s="119"/>
      <c r="BW169" s="119"/>
      <c r="BX169" s="119"/>
      <c r="BY169" s="119"/>
      <c r="BZ169" s="119"/>
      <c r="CA169" s="119"/>
      <c r="CB169" s="119"/>
      <c r="CC169" s="119"/>
    </row>
    <row r="170" spans="1:81" ht="18.75">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19"/>
      <c r="BD170" s="119"/>
      <c r="BE170" s="119"/>
      <c r="BF170" s="119"/>
      <c r="BG170" s="119"/>
      <c r="BH170" s="119"/>
      <c r="BI170" s="119"/>
      <c r="BJ170" s="119"/>
      <c r="BK170" s="121"/>
      <c r="BL170" s="121"/>
      <c r="BM170" s="121"/>
      <c r="BN170" s="121"/>
      <c r="BO170" s="145"/>
      <c r="BP170" s="145"/>
      <c r="BQ170" s="120"/>
      <c r="BR170" s="120"/>
      <c r="BS170" s="120"/>
      <c r="BT170" s="120"/>
      <c r="BU170" s="120"/>
      <c r="BV170" s="119"/>
      <c r="BW170" s="119"/>
      <c r="BX170" s="119"/>
      <c r="BY170" s="119"/>
      <c r="BZ170" s="119"/>
      <c r="CA170" s="119"/>
      <c r="CB170" s="119"/>
      <c r="CC170" s="119"/>
    </row>
  </sheetData>
  <sheetProtection sheet="1" objects="1" scenarios="1"/>
  <mergeCells count="244">
    <mergeCell ref="BQ5:BU6"/>
    <mergeCell ref="BK7:BL8"/>
    <mergeCell ref="BQ7:BU8"/>
    <mergeCell ref="BY7:CC9"/>
    <mergeCell ref="AF8:BH10"/>
    <mergeCell ref="BK9:BL10"/>
    <mergeCell ref="BQ9:BU10"/>
    <mergeCell ref="BY10:CC11"/>
    <mergeCell ref="BQ1:BX3"/>
    <mergeCell ref="BY1:CC3"/>
    <mergeCell ref="AF2:BH3"/>
    <mergeCell ref="AF4:BH7"/>
    <mergeCell ref="BK4:BL4"/>
    <mergeCell ref="BY4:CC5"/>
    <mergeCell ref="BK5:BL6"/>
    <mergeCell ref="BO9:BO10"/>
    <mergeCell ref="BP9:BP10"/>
    <mergeCell ref="BO5:BO6"/>
    <mergeCell ref="BP5:BP6"/>
    <mergeCell ref="BM7:BM8"/>
    <mergeCell ref="BN7:BN8"/>
    <mergeCell ref="BO7:BO8"/>
    <mergeCell ref="BP7:BP8"/>
    <mergeCell ref="B17:BH24"/>
    <mergeCell ref="BK17:BL18"/>
    <mergeCell ref="BQ17:BU18"/>
    <mergeCell ref="BK19:BL20"/>
    <mergeCell ref="AF11:BH11"/>
    <mergeCell ref="BK11:BL12"/>
    <mergeCell ref="BQ11:BU12"/>
    <mergeCell ref="AF13:AL14"/>
    <mergeCell ref="AM13:BH14"/>
    <mergeCell ref="BK13:BL14"/>
    <mergeCell ref="BQ13:BU14"/>
    <mergeCell ref="BO13:BO14"/>
    <mergeCell ref="BQ19:BU20"/>
    <mergeCell ref="BK21:BL22"/>
    <mergeCell ref="BQ21:BU22"/>
    <mergeCell ref="BM11:BM12"/>
    <mergeCell ref="BN11:BN12"/>
    <mergeCell ref="BO11:BO12"/>
    <mergeCell ref="BP11:BP12"/>
    <mergeCell ref="BP17:BP18"/>
    <mergeCell ref="BV21:BV22"/>
    <mergeCell ref="BK23:BL24"/>
    <mergeCell ref="BQ23:BU24"/>
    <mergeCell ref="BM19:BM20"/>
    <mergeCell ref="BN19:BN20"/>
    <mergeCell ref="BV13:BV14"/>
    <mergeCell ref="BK15:BL16"/>
    <mergeCell ref="BQ15:BU16"/>
    <mergeCell ref="C29:BH30"/>
    <mergeCell ref="BJ29:BJ30"/>
    <mergeCell ref="BO19:BO20"/>
    <mergeCell ref="BP19:BP20"/>
    <mergeCell ref="BM21:BM22"/>
    <mergeCell ref="BN21:BN22"/>
    <mergeCell ref="BO21:BO22"/>
    <mergeCell ref="BP21:BP22"/>
    <mergeCell ref="BP13:BP14"/>
    <mergeCell ref="BM15:BM16"/>
    <mergeCell ref="BN15:BN16"/>
    <mergeCell ref="BO15:BO16"/>
    <mergeCell ref="BP15:BP16"/>
    <mergeCell ref="BM17:BM18"/>
    <mergeCell ref="BN17:BN18"/>
    <mergeCell ref="BO17:BO18"/>
    <mergeCell ref="BK31:BL33"/>
    <mergeCell ref="BQ31:BU33"/>
    <mergeCell ref="BV31:BV33"/>
    <mergeCell ref="B32:BH42"/>
    <mergeCell ref="BK34:BL35"/>
    <mergeCell ref="BQ34:BU35"/>
    <mergeCell ref="B25:BH26"/>
    <mergeCell ref="BK25:BL26"/>
    <mergeCell ref="BQ25:BU26"/>
    <mergeCell ref="B27:BH28"/>
    <mergeCell ref="BJ27:BJ28"/>
    <mergeCell ref="BK27:BL28"/>
    <mergeCell ref="BQ27:BU28"/>
    <mergeCell ref="BM27:BM28"/>
    <mergeCell ref="BK40:BL41"/>
    <mergeCell ref="BM40:BN41"/>
    <mergeCell ref="BQ40:BU41"/>
    <mergeCell ref="BV40:BV41"/>
    <mergeCell ref="BK42:BL43"/>
    <mergeCell ref="BM42:BN43"/>
    <mergeCell ref="BQ42:BU43"/>
    <mergeCell ref="BK36:BL37"/>
    <mergeCell ref="BQ36:BU37"/>
    <mergeCell ref="BV36:BV37"/>
    <mergeCell ref="BK38:BL39"/>
    <mergeCell ref="BQ38:BU39"/>
    <mergeCell ref="BM38:BM39"/>
    <mergeCell ref="BN38:BN39"/>
    <mergeCell ref="BO38:BO39"/>
    <mergeCell ref="BJ45:BJ46"/>
    <mergeCell ref="E46:R47"/>
    <mergeCell ref="U46:AU47"/>
    <mergeCell ref="BK46:BL47"/>
    <mergeCell ref="BM46:BN47"/>
    <mergeCell ref="BQ46:BU47"/>
    <mergeCell ref="BP38:BP39"/>
    <mergeCell ref="BO40:BO41"/>
    <mergeCell ref="BP40:BP41"/>
    <mergeCell ref="BO42:BO43"/>
    <mergeCell ref="BP42:BP43"/>
    <mergeCell ref="S44:T47"/>
    <mergeCell ref="U44:AU45"/>
    <mergeCell ref="AV44:BB47"/>
    <mergeCell ref="BC44:BH47"/>
    <mergeCell ref="BK48:BL49"/>
    <mergeCell ref="BQ48:BU49"/>
    <mergeCell ref="BV48:BV49"/>
    <mergeCell ref="BP48:BP49"/>
    <mergeCell ref="BO48:BO49"/>
    <mergeCell ref="BN48:BN49"/>
    <mergeCell ref="BK44:BL45"/>
    <mergeCell ref="BM44:BN45"/>
    <mergeCell ref="BQ44:BU45"/>
    <mergeCell ref="BV56:BV57"/>
    <mergeCell ref="BO46:BO47"/>
    <mergeCell ref="BP46:BP47"/>
    <mergeCell ref="BK58:BL59"/>
    <mergeCell ref="BQ58:BU59"/>
    <mergeCell ref="BK60:BL61"/>
    <mergeCell ref="BQ60:BU61"/>
    <mergeCell ref="B51:BH62"/>
    <mergeCell ref="BK52:BL53"/>
    <mergeCell ref="BQ52:BU53"/>
    <mergeCell ref="BK54:BL55"/>
    <mergeCell ref="BQ54:BU55"/>
    <mergeCell ref="BK56:BL57"/>
    <mergeCell ref="BQ56:BU57"/>
    <mergeCell ref="BK62:BL63"/>
    <mergeCell ref="BQ62:BU63"/>
    <mergeCell ref="BM58:BM59"/>
    <mergeCell ref="BP58:BP59"/>
    <mergeCell ref="BO58:BO59"/>
    <mergeCell ref="BN58:BN59"/>
    <mergeCell ref="BK50:BL51"/>
    <mergeCell ref="BQ50:BU51"/>
    <mergeCell ref="B44:D47"/>
    <mergeCell ref="E44:R45"/>
    <mergeCell ref="B64:D67"/>
    <mergeCell ref="E64:R65"/>
    <mergeCell ref="S64:T67"/>
    <mergeCell ref="U64:AU65"/>
    <mergeCell ref="AV64:BB67"/>
    <mergeCell ref="BC64:BH67"/>
    <mergeCell ref="BJ65:BJ66"/>
    <mergeCell ref="E66:R67"/>
    <mergeCell ref="U66:AU67"/>
    <mergeCell ref="B71:BH82"/>
    <mergeCell ref="B84:D87"/>
    <mergeCell ref="E84:G85"/>
    <mergeCell ref="H84:I87"/>
    <mergeCell ref="J84:AJ85"/>
    <mergeCell ref="AK84:AQ87"/>
    <mergeCell ref="AR84:BB87"/>
    <mergeCell ref="BJ85:BJ86"/>
    <mergeCell ref="E86:G87"/>
    <mergeCell ref="J86:AJ87"/>
    <mergeCell ref="B91:BH96"/>
    <mergeCell ref="B98:D101"/>
    <mergeCell ref="E98:G99"/>
    <mergeCell ref="H98:I101"/>
    <mergeCell ref="J98:AJ99"/>
    <mergeCell ref="AK98:AQ101"/>
    <mergeCell ref="AR98:BB101"/>
    <mergeCell ref="E140:R141"/>
    <mergeCell ref="S140:T143"/>
    <mergeCell ref="U140:AU141"/>
    <mergeCell ref="AV140:BB143"/>
    <mergeCell ref="BC140:BH143"/>
    <mergeCell ref="BJ99:BJ100"/>
    <mergeCell ref="E100:G101"/>
    <mergeCell ref="J100:AJ101"/>
    <mergeCell ref="B105:BH116"/>
    <mergeCell ref="B118:D121"/>
    <mergeCell ref="E118:R119"/>
    <mergeCell ref="S118:T121"/>
    <mergeCell ref="U118:AU119"/>
    <mergeCell ref="AV118:BB121"/>
    <mergeCell ref="BC118:BH121"/>
    <mergeCell ref="BJ157:BJ158"/>
    <mergeCell ref="E158:R159"/>
    <mergeCell ref="U158:AU159"/>
    <mergeCell ref="BM5:BM6"/>
    <mergeCell ref="BN5:BN6"/>
    <mergeCell ref="BM9:BM10"/>
    <mergeCell ref="BN9:BN10"/>
    <mergeCell ref="BM13:BM14"/>
    <mergeCell ref="BN13:BN14"/>
    <mergeCell ref="BJ141:BJ142"/>
    <mergeCell ref="E142:R143"/>
    <mergeCell ref="U142:AU143"/>
    <mergeCell ref="B147:BH154"/>
    <mergeCell ref="B156:D159"/>
    <mergeCell ref="E156:R157"/>
    <mergeCell ref="S156:T159"/>
    <mergeCell ref="U156:AU157"/>
    <mergeCell ref="AV156:BB159"/>
    <mergeCell ref="BC156:BH159"/>
    <mergeCell ref="BJ119:BJ120"/>
    <mergeCell ref="E120:R121"/>
    <mergeCell ref="U120:AU121"/>
    <mergeCell ref="B125:BH138"/>
    <mergeCell ref="B140:D143"/>
    <mergeCell ref="BN27:BN28"/>
    <mergeCell ref="BO27:BO28"/>
    <mergeCell ref="BP27:BP28"/>
    <mergeCell ref="BM23:BM24"/>
    <mergeCell ref="BN23:BN24"/>
    <mergeCell ref="BO23:BO24"/>
    <mergeCell ref="BP23:BP24"/>
    <mergeCell ref="BM25:BM26"/>
    <mergeCell ref="BN25:BN26"/>
    <mergeCell ref="BO25:BO26"/>
    <mergeCell ref="BP25:BP26"/>
    <mergeCell ref="BM36:BM37"/>
    <mergeCell ref="BN36:BN37"/>
    <mergeCell ref="BO36:BO37"/>
    <mergeCell ref="BP36:BP37"/>
    <mergeCell ref="BQ4:BU4"/>
    <mergeCell ref="BM54:BM55"/>
    <mergeCell ref="BO54:BO55"/>
    <mergeCell ref="BO56:BO57"/>
    <mergeCell ref="BM56:BM57"/>
    <mergeCell ref="BP54:BP55"/>
    <mergeCell ref="BP56:BP57"/>
    <mergeCell ref="BN56:BN57"/>
    <mergeCell ref="BN54:BN55"/>
    <mergeCell ref="BM48:BM49"/>
    <mergeCell ref="BM50:BM51"/>
    <mergeCell ref="BN50:BN51"/>
    <mergeCell ref="BO50:BO51"/>
    <mergeCell ref="BP50:BP51"/>
    <mergeCell ref="BM52:BM53"/>
    <mergeCell ref="BN52:BN53"/>
    <mergeCell ref="BO52:BO53"/>
    <mergeCell ref="BP52:BP53"/>
    <mergeCell ref="BO44:BO45"/>
    <mergeCell ref="BP44:BP45"/>
  </mergeCells>
  <pageMargins left="0.7" right="0.7" top="0.75" bottom="0.75" header="0.3" footer="0.3"/>
  <pageSetup paperSize="9" scale="80" fitToHeight="0" orientation="portrait" verticalDpi="1200" r:id="rId1"/>
  <rowBreaks count="1" manualBreakCount="1">
    <brk id="89"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Инструкция</vt:lpstr>
      <vt:lpstr>Ромоданово</vt:lpstr>
      <vt:lpstr>Классификатор</vt:lpstr>
      <vt:lpstr>Фаст-треки (59-ФЗ)</vt:lpstr>
      <vt:lpstr>3-4.Ссылки_соцсети+голосование</vt:lpstr>
      <vt:lpstr>Дорожные Карты</vt:lpstr>
      <vt:lpstr>Публичные слушания</vt:lpstr>
      <vt:lpstr>Отчет</vt:lpstr>
      <vt:lpstr>Ромоданово!_ftnref1</vt:lpstr>
      <vt:lpstr>'Дорожные Карты'!_Hlk91173607</vt:lpstr>
      <vt:lpstr>Отчет!Область_печати</vt:lpstr>
    </vt:vector>
  </TitlesOfParts>
  <Company>HP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Коптева Екатерина Евгеньевна</dc:creator>
  <cp:lastModifiedBy>SamyulinaEV</cp:lastModifiedBy>
  <cp:lastPrinted>2025-10-01T09:51:05Z</cp:lastPrinted>
  <dcterms:created xsi:type="dcterms:W3CDTF">2021-01-14T15:08:04Z</dcterms:created>
  <dcterms:modified xsi:type="dcterms:W3CDTF">2025-10-08T10:22:48Z</dcterms:modified>
</cp:coreProperties>
</file>